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/>
  <mc:AlternateContent xmlns:mc="http://schemas.openxmlformats.org/markup-compatibility/2006">
    <mc:Choice Requires="x15">
      <x15ac:absPath xmlns:x15ac="http://schemas.microsoft.com/office/spreadsheetml/2010/11/ac" url="C:\Users\stablova\Desktop\"/>
    </mc:Choice>
  </mc:AlternateContent>
  <xr:revisionPtr revIDLastSave="0" documentId="13_ncr:1_{8F84430B-0A17-4F14-B157-D3E2C4FF7FED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118" i="1" l="1"/>
  <c r="H111" i="1"/>
  <c r="E140" i="1" l="1"/>
  <c r="F140" i="1"/>
  <c r="H140" i="1" s="1"/>
  <c r="G140" i="1"/>
  <c r="E139" i="1"/>
  <c r="F139" i="1"/>
  <c r="G139" i="1"/>
  <c r="D140" i="1"/>
  <c r="D139" i="1"/>
  <c r="K118" i="1"/>
  <c r="K124" i="1"/>
  <c r="K130" i="1"/>
  <c r="K136" i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J137" i="1"/>
  <c r="K137" i="1" s="1"/>
  <c r="J138" i="1"/>
  <c r="K138" i="1" s="1"/>
  <c r="J6" i="1"/>
  <c r="K6" i="1" s="1"/>
  <c r="H139" i="1" l="1"/>
  <c r="H31" i="1"/>
  <c r="H24" i="1"/>
  <c r="I62" i="1"/>
  <c r="I61" i="1"/>
  <c r="J61" i="1" l="1"/>
  <c r="I139" i="1"/>
  <c r="J62" i="1"/>
  <c r="I140" i="1"/>
  <c r="K61" i="1" l="1"/>
  <c r="J139" i="1"/>
  <c r="K139" i="1" s="1"/>
  <c r="J140" i="1"/>
  <c r="K140" i="1" s="1"/>
  <c r="K62" i="1"/>
</calcChain>
</file>

<file path=xl/sharedStrings.xml><?xml version="1.0" encoding="utf-8"?>
<sst xmlns="http://schemas.openxmlformats.org/spreadsheetml/2006/main" count="355" uniqueCount="80">
  <si>
    <t xml:space="preserve">60336293 Základní  škola a Mateřská škola Štramberk                                  </t>
  </si>
  <si>
    <t>Zauličí 485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</si>
  <si>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</si>
  <si>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</si>
  <si>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</si>
  <si>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</si>
  <si>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</si>
  <si>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</si>
  <si>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</si>
  <si>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</si>
  <si>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 xml:space="preserve">   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</si>
  <si>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</si>
  <si>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</si>
  <si>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</si>
  <si>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</si>
  <si>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</si>
  <si>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</si>
  <si>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</si>
  <si>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</si>
  <si>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</si>
  <si>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</si>
  <si>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</si>
  <si>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</si>
  <si>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</si>
  <si>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</si>
  <si>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</si>
  <si>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</si>
  <si>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</si>
  <si>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569</t>
  </si>
  <si>
    <t>Ostatní finanční náklady</t>
  </si>
  <si>
    <t xml:space="preserve">   00003</t>
  </si>
  <si>
    <t xml:space="preserve">   00004</t>
  </si>
  <si>
    <t xml:space="preserve">   00007</t>
  </si>
  <si>
    <t xml:space="preserve">   33063</t>
  </si>
  <si>
    <t>524</t>
  </si>
  <si>
    <t>Zákonné sociální pojištění</t>
  </si>
  <si>
    <t>527</t>
  </si>
  <si>
    <t>Zákonné sociální náklady</t>
  </si>
  <si>
    <t xml:space="preserve">   33353</t>
  </si>
  <si>
    <t>525</t>
  </si>
  <si>
    <t>Jiné sociální pojištění</t>
  </si>
  <si>
    <t>Náklady celkem</t>
  </si>
  <si>
    <t>672</t>
  </si>
  <si>
    <t>Výnosy vybraných místních vládních institucí z transferů</t>
  </si>
  <si>
    <t>649</t>
  </si>
  <si>
    <t>Ostatní  výnosy z činnosti</t>
  </si>
  <si>
    <t>602</t>
  </si>
  <si>
    <t>Výnosy z prodeje služeb</t>
  </si>
  <si>
    <t>609</t>
  </si>
  <si>
    <t>Jiné výnosy z vlastních výkonů</t>
  </si>
  <si>
    <t>662</t>
  </si>
  <si>
    <t>Úroky</t>
  </si>
  <si>
    <t xml:space="preserve">   00403</t>
  </si>
  <si>
    <t>Výnosy celkem</t>
  </si>
  <si>
    <t>Náklady z DDM</t>
  </si>
  <si>
    <t>Rozpuštění investičního transféru</t>
  </si>
  <si>
    <t>RO č.2</t>
  </si>
  <si>
    <t>Potraviny</t>
  </si>
  <si>
    <t>Stravné</t>
  </si>
  <si>
    <t>UP č.2</t>
  </si>
  <si>
    <t>Skut./Upč.2 (%)</t>
  </si>
  <si>
    <t>Náklady celkem ZŠ</t>
  </si>
  <si>
    <t>Výnosy celkem ZŠ</t>
  </si>
  <si>
    <t>Náklady celkem MŠB</t>
  </si>
  <si>
    <t>Výnosy celkem MŠB</t>
  </si>
  <si>
    <t>Náklady celkem ZŠ a MŠ Štramberk</t>
  </si>
  <si>
    <t>Výnosy celkem ZŠ a MŠ Štramberk</t>
  </si>
  <si>
    <t>Náklady celkem MŠZ</t>
  </si>
  <si>
    <t>Výnosy celkem MŠZ</t>
  </si>
  <si>
    <t>PLNĚNÍ PLÁNU K 30.06.2020 - ZŠ a MŠ Štramberk, RO č.2</t>
  </si>
  <si>
    <t>Základní škola</t>
  </si>
  <si>
    <t>Mateřská škola Zauličí</t>
  </si>
  <si>
    <t>Mateřská škola Bařiny</t>
  </si>
  <si>
    <t>Zdroje:</t>
  </si>
  <si>
    <t>zřizovatel - Město Štramberk</t>
  </si>
  <si>
    <t>vlastní zdroje (ze školného a stravného)</t>
  </si>
  <si>
    <t>účelový příspěvek MěÚ</t>
  </si>
  <si>
    <t>dotace MŠMT - Šablony pro ZŠ a MŠ II</t>
  </si>
  <si>
    <t>Ministerstvo školství prostřednictvím Krajského úřadu MSK - přímé náklady na vzdělávání</t>
  </si>
  <si>
    <t>sponzorský dar Lumidee s.r.o, Innogy Gas storage,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</si>
</sst>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31"/>
      </patternFill>
    </fill>
    <fill>
      <patternFill patternType="solid">
        <fgColor rgb="FF92D05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6" fillId="2" borderId="1" xfId="0" applyNumberFormat="1" applyFont="1" applyFill="1" applyBorder="1" applyAlignment="1">
      <alignment horizontal="righ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/>
    </xf>
    <xf numFmtId="4" fontId="6" fillId="2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right" vertical="top"/>
    </xf>
    <xf numFmtId="2" fontId="6" fillId="6" borderId="1" xfId="0" applyNumberFormat="1" applyFont="1" applyFill="1" applyBorder="1" applyAlignment="1">
      <alignment horizontal="right" vertical="top"/>
    </xf>
    <xf numFmtId="49" fontId="5" fillId="7" borderId="1" xfId="0" applyNumberFormat="1" applyFont="1" applyFill="1" applyBorder="1" applyAlignment="1">
      <alignment horizontal="right" vertical="top" wrapText="1"/>
    </xf>
    <xf numFmtId="49" fontId="5" fillId="7" borderId="1" xfId="0" applyNumberFormat="1" applyFont="1" applyFill="1" applyBorder="1" applyAlignment="1">
      <alignment horizontal="left" vertical="top" wrapText="1"/>
    </xf>
    <xf numFmtId="49" fontId="5" fillId="7" borderId="1" xfId="0" applyNumberFormat="1" applyFont="1" applyFill="1" applyBorder="1" applyAlignment="1">
      <alignment horizontal="left" vertical="top"/>
    </xf>
    <xf numFmtId="4" fontId="5" fillId="7" borderId="1" xfId="0" applyNumberFormat="1" applyFont="1" applyFill="1" applyBorder="1" applyAlignment="1">
      <alignment horizontal="right" vertical="top"/>
    </xf>
    <xf numFmtId="4" fontId="6" fillId="7" borderId="1" xfId="0" applyNumberFormat="1" applyFont="1" applyFill="1" applyBorder="1" applyAlignment="1">
      <alignment horizontal="right" vertical="top"/>
    </xf>
    <xf numFmtId="2" fontId="6" fillId="7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0" fontId="6" fillId="7" borderId="1" xfId="0" applyFont="1" applyFill="1" applyBorder="1"/>
    <xf numFmtId="49" fontId="6" fillId="9" borderId="1" xfId="0" applyNumberFormat="1" applyFont="1" applyFill="1" applyBorder="1" applyAlignment="1">
      <alignment horizontal="left" vertical="top"/>
    </xf>
    <xf numFmtId="2" fontId="6" fillId="2" borderId="1" xfId="0" applyNumberFormat="1" applyFont="1" applyFill="1" applyBorder="1" applyAlignment="1">
      <alignment horizontal="right" vertical="top"/>
    </xf>
    <xf numFmtId="2" fontId="6" fillId="3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/>
    </xf>
    <xf numFmtId="2" fontId="6" fillId="4" borderId="1" xfId="0" applyNumberFormat="1" applyFont="1" applyFill="1" applyBorder="1" applyAlignment="1">
      <alignment horizontal="right" vertical="top"/>
    </xf>
    <xf numFmtId="49" fontId="6" fillId="5" borderId="1" xfId="0" applyNumberFormat="1" applyFont="1" applyFill="1" applyBorder="1" applyAlignment="1">
      <alignment horizontal="right" vertical="top" wrapText="1"/>
    </xf>
    <xf numFmtId="49" fontId="6" fillId="5" borderId="1" xfId="0" applyNumberFormat="1" applyFont="1" applyFill="1" applyBorder="1" applyAlignment="1">
      <alignment horizontal="left" vertical="top" wrapText="1"/>
    </xf>
    <xf numFmtId="49" fontId="6" fillId="5" borderId="1" xfId="0" applyNumberFormat="1" applyFont="1" applyFill="1" applyBorder="1" applyAlignment="1">
      <alignment horizontal="left" vertical="top"/>
    </xf>
    <xf numFmtId="4" fontId="6" fillId="5" borderId="1" xfId="0" applyNumberFormat="1" applyFont="1" applyFill="1" applyBorder="1" applyAlignment="1">
      <alignment horizontal="right" vertical="top"/>
    </xf>
    <xf numFmtId="2" fontId="6" fillId="5" borderId="1" xfId="0" applyNumberFormat="1" applyFont="1" applyFill="1" applyBorder="1" applyAlignment="1">
      <alignment horizontal="right" vertical="top"/>
    </xf>
    <xf numFmtId="49" fontId="6" fillId="10" borderId="1" xfId="0" applyNumberFormat="1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0" fillId="0" borderId="0" xfId="0"/>
    <xf numFmtId="0" fontId="0" fillId="7" borderId="0" xfId="0" applyFill="1"/>
    <xf numFmtId="0" fontId="0" fillId="5" borderId="0" xfId="0" applyFill="1"/>
    <xf numFmtId="49" fontId="6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/>
    <xf numFmtId="49" fontId="6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/>
    <xf numFmtId="49" fontId="5" fillId="6" borderId="1" xfId="0" applyNumberFormat="1" applyFont="1" applyFill="1" applyBorder="1" applyAlignment="1">
      <alignment horizontal="left" vertical="top" wrapText="1"/>
    </xf>
    <xf numFmtId="0" fontId="0" fillId="6" borderId="1" xfId="0" applyFill="1" applyBorder="1"/>
    <xf numFmtId="49" fontId="5" fillId="8" borderId="1" xfId="0" applyNumberFormat="1" applyFont="1" applyFill="1" applyBorder="1" applyAlignment="1">
      <alignment horizontal="left" vertical="top" wrapText="1"/>
    </xf>
    <xf numFmtId="0" fontId="0" fillId="7" borderId="1" xfId="0" applyFill="1" applyBorder="1"/>
    <xf numFmtId="49" fontId="6" fillId="6" borderId="1" xfId="0" applyNumberFormat="1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11" borderId="0" xfId="0" applyNumberFormat="1" applyFont="1" applyFill="1" applyAlignment="1">
      <alignment horizontal="left" vertical="top" wrapText="1"/>
    </xf>
    <xf numFmtId="0" fontId="0" fillId="11" borderId="0" xfId="0" applyFill="1" applyAlignment="1">
      <alignment horizontal="left"/>
    </xf>
    <xf numFmtId="49" fontId="3" fillId="0" borderId="0" xfId="0" applyNumberFormat="1" applyFont="1" applyAlignment="1">
      <alignment horizontal="left" vertical="top" wrapText="1"/>
    </xf>
    <xf numFmtId="0" fontId="0" fillId="12" borderId="0" xfId="0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4"/>
  <sheetViews>
    <sheetView tabSelected="1" topLeftCell="A124" workbookViewId="0">
      <selection activeCell="H119" sqref="H119"/>
    </sheetView>
  </sheetViews>
  <sheetFormatPr defaultRowHeight="15" x14ac:dyDescent="0.25"/>
  <cols>
    <col min="1" max="1" width="8.140625" customWidth="1"/>
    <col min="2" max="2" width="4.28515625" customWidth="1"/>
    <col min="3" max="3" width="21.5703125" customWidth="1"/>
    <col min="4" max="4" width="12.7109375" customWidth="1"/>
    <col min="5" max="5" width="10.85546875" customWidth="1"/>
    <col min="6" max="6" width="10.5703125" customWidth="1"/>
    <col min="7" max="7" width="10.85546875" customWidth="1"/>
    <col min="8" max="8" width="5.85546875" customWidth="1"/>
    <col min="9" max="9" width="8.7109375" customWidth="1"/>
    <col min="10" max="10" width="11.28515625" bestFit="1" customWidth="1"/>
  </cols>
  <sheetData>
    <row r="1" spans="1:11" ht="16.899999999999999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</row>
    <row r="2" spans="1:11" ht="24" customHeight="1" x14ac:dyDescent="0.25">
      <c r="A2" s="44" t="s">
        <v>1</v>
      </c>
      <c r="B2" s="45"/>
      <c r="C2" s="45"/>
      <c r="D2" s="45"/>
      <c r="E2" s="45"/>
      <c r="F2" s="45"/>
      <c r="G2" s="45"/>
      <c r="H2" s="45"/>
    </row>
    <row r="3" spans="1:11" ht="31.15" customHeight="1" x14ac:dyDescent="0.25">
      <c r="A3" s="46" t="s">
        <v>69</v>
      </c>
      <c r="B3" s="47"/>
      <c r="C3" s="47"/>
      <c r="D3" s="47"/>
      <c r="E3" s="47"/>
      <c r="F3" s="47"/>
      <c r="G3" s="47"/>
      <c r="H3" s="47"/>
    </row>
    <row r="4" spans="1:11" ht="33.6" customHeight="1" x14ac:dyDescent="0.25">
      <c r="A4" s="48"/>
      <c r="B4" s="45"/>
      <c r="C4" s="45"/>
      <c r="D4" s="45"/>
      <c r="E4" s="45"/>
      <c r="F4" s="45"/>
      <c r="G4" s="45"/>
      <c r="H4" s="45"/>
    </row>
    <row r="5" spans="1:11" ht="24.95" customHeight="1" x14ac:dyDescent="0.25">
      <c r="A5" s="28" t="s">
        <v>2</v>
      </c>
      <c r="B5" s="28" t="s">
        <v>3</v>
      </c>
      <c r="C5" s="28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56</v>
      </c>
      <c r="J5" s="30" t="s">
        <v>59</v>
      </c>
      <c r="K5" s="31" t="s">
        <v>60</v>
      </c>
    </row>
    <row r="6" spans="1:11" ht="15" customHeight="1" x14ac:dyDescent="0.25">
      <c r="A6" s="9" t="s">
        <v>10</v>
      </c>
      <c r="B6" s="10" t="s">
        <v>11</v>
      </c>
      <c r="C6" s="11" t="s">
        <v>12</v>
      </c>
      <c r="D6" s="12">
        <v>225000</v>
      </c>
      <c r="E6" s="12">
        <v>225000</v>
      </c>
      <c r="F6" s="12">
        <v>74363.78</v>
      </c>
      <c r="G6" s="12">
        <v>150636.22</v>
      </c>
      <c r="H6" s="12">
        <v>33.05056888888889</v>
      </c>
      <c r="I6" s="12">
        <v>0</v>
      </c>
      <c r="J6" s="13">
        <f>E6+I6</f>
        <v>225000</v>
      </c>
      <c r="K6" s="14">
        <f>F6/J6*100</f>
        <v>33.05056888888889</v>
      </c>
    </row>
    <row r="7" spans="1:11" ht="15" customHeight="1" x14ac:dyDescent="0.25">
      <c r="A7" s="9" t="s">
        <v>10</v>
      </c>
      <c r="B7" s="10" t="s">
        <v>13</v>
      </c>
      <c r="C7" s="11" t="s">
        <v>14</v>
      </c>
      <c r="D7" s="12">
        <v>1092000</v>
      </c>
      <c r="E7" s="12">
        <v>1092000</v>
      </c>
      <c r="F7" s="12">
        <v>301139.69</v>
      </c>
      <c r="G7" s="12">
        <v>790860.31</v>
      </c>
      <c r="H7" s="12">
        <v>27.576894688644689</v>
      </c>
      <c r="I7" s="12">
        <v>0</v>
      </c>
      <c r="J7" s="13">
        <f t="shared" ref="J7:J70" si="0">E7+I7</f>
        <v>1092000</v>
      </c>
      <c r="K7" s="14">
        <f t="shared" ref="K7:K70" si="1">F7/J7*100</f>
        <v>27.576894688644689</v>
      </c>
    </row>
    <row r="8" spans="1:11" ht="15" customHeight="1" x14ac:dyDescent="0.25">
      <c r="A8" s="9" t="s">
        <v>10</v>
      </c>
      <c r="B8" s="10" t="s">
        <v>15</v>
      </c>
      <c r="C8" s="11" t="s">
        <v>16</v>
      </c>
      <c r="D8" s="12">
        <v>430000</v>
      </c>
      <c r="E8" s="12">
        <v>428910.4</v>
      </c>
      <c r="F8" s="12">
        <v>94401.85</v>
      </c>
      <c r="G8" s="12">
        <v>334508.55</v>
      </c>
      <c r="H8" s="12">
        <v>22.009690135748631</v>
      </c>
      <c r="I8" s="12">
        <v>0</v>
      </c>
      <c r="J8" s="13">
        <f t="shared" si="0"/>
        <v>428910.4</v>
      </c>
      <c r="K8" s="14">
        <f t="shared" si="1"/>
        <v>22.009690135748635</v>
      </c>
    </row>
    <row r="9" spans="1:11" ht="15" customHeight="1" x14ac:dyDescent="0.25">
      <c r="A9" s="9" t="s">
        <v>10</v>
      </c>
      <c r="B9" s="10" t="s">
        <v>17</v>
      </c>
      <c r="C9" s="11" t="s">
        <v>18</v>
      </c>
      <c r="D9" s="12">
        <v>25000</v>
      </c>
      <c r="E9" s="12">
        <v>25000</v>
      </c>
      <c r="F9" s="12">
        <v>9346.5</v>
      </c>
      <c r="G9" s="12">
        <v>15653.5</v>
      </c>
      <c r="H9" s="12">
        <v>37.386000000000003</v>
      </c>
      <c r="I9" s="12">
        <v>0</v>
      </c>
      <c r="J9" s="13">
        <f t="shared" si="0"/>
        <v>25000</v>
      </c>
      <c r="K9" s="14">
        <f t="shared" si="1"/>
        <v>37.386000000000003</v>
      </c>
    </row>
    <row r="10" spans="1:11" ht="15" customHeight="1" x14ac:dyDescent="0.25">
      <c r="A10" s="9" t="s">
        <v>10</v>
      </c>
      <c r="B10" s="10" t="s">
        <v>19</v>
      </c>
      <c r="C10" s="11" t="s">
        <v>20</v>
      </c>
      <c r="D10" s="12">
        <v>18000</v>
      </c>
      <c r="E10" s="12">
        <v>18000</v>
      </c>
      <c r="F10" s="12">
        <v>77</v>
      </c>
      <c r="G10" s="12">
        <v>17923</v>
      </c>
      <c r="H10" s="12">
        <v>0.42777777777777776</v>
      </c>
      <c r="I10" s="13">
        <v>0</v>
      </c>
      <c r="J10" s="13">
        <f t="shared" si="0"/>
        <v>18000</v>
      </c>
      <c r="K10" s="14">
        <f t="shared" si="1"/>
        <v>0.42777777777777781</v>
      </c>
    </row>
    <row r="11" spans="1:11" ht="15" customHeight="1" x14ac:dyDescent="0.25">
      <c r="A11" s="9" t="s">
        <v>10</v>
      </c>
      <c r="B11" s="10" t="s">
        <v>21</v>
      </c>
      <c r="C11" s="11" t="s">
        <v>22</v>
      </c>
      <c r="D11" s="12">
        <v>298000</v>
      </c>
      <c r="E11" s="12">
        <v>299089.59999999998</v>
      </c>
      <c r="F11" s="12">
        <v>163315.01</v>
      </c>
      <c r="G11" s="12">
        <v>135774.59</v>
      </c>
      <c r="H11" s="12">
        <v>54.604041731975968</v>
      </c>
      <c r="I11" s="13">
        <v>0</v>
      </c>
      <c r="J11" s="13">
        <f t="shared" si="0"/>
        <v>299089.59999999998</v>
      </c>
      <c r="K11" s="14">
        <f t="shared" si="1"/>
        <v>54.604041731975968</v>
      </c>
    </row>
    <row r="12" spans="1:11" ht="15" customHeight="1" x14ac:dyDescent="0.25">
      <c r="A12" s="9" t="s">
        <v>10</v>
      </c>
      <c r="B12" s="10" t="s">
        <v>23</v>
      </c>
      <c r="C12" s="11" t="s">
        <v>24</v>
      </c>
      <c r="D12" s="12">
        <v>21600</v>
      </c>
      <c r="E12" s="12">
        <v>21600</v>
      </c>
      <c r="F12" s="12">
        <v>17100</v>
      </c>
      <c r="G12" s="12">
        <v>4500</v>
      </c>
      <c r="H12" s="12">
        <v>79.166666666666671</v>
      </c>
      <c r="I12" s="13">
        <v>0</v>
      </c>
      <c r="J12" s="13">
        <f t="shared" si="0"/>
        <v>21600</v>
      </c>
      <c r="K12" s="14">
        <f t="shared" si="1"/>
        <v>79.166666666666657</v>
      </c>
    </row>
    <row r="13" spans="1:11" ht="15" customHeight="1" x14ac:dyDescent="0.25">
      <c r="A13" s="9" t="s">
        <v>10</v>
      </c>
      <c r="B13" s="10" t="s">
        <v>25</v>
      </c>
      <c r="C13" s="11" t="s">
        <v>26</v>
      </c>
      <c r="D13" s="12">
        <v>82711</v>
      </c>
      <c r="E13" s="12">
        <v>82711</v>
      </c>
      <c r="F13" s="12">
        <v>41382</v>
      </c>
      <c r="G13" s="12">
        <v>41329</v>
      </c>
      <c r="H13" s="12">
        <v>50.032039269262853</v>
      </c>
      <c r="I13" s="13">
        <v>0</v>
      </c>
      <c r="J13" s="13">
        <f t="shared" si="0"/>
        <v>82711</v>
      </c>
      <c r="K13" s="14">
        <f t="shared" si="1"/>
        <v>50.032039269262853</v>
      </c>
    </row>
    <row r="14" spans="1:11" ht="15" customHeight="1" x14ac:dyDescent="0.25">
      <c r="A14" s="9" t="s">
        <v>10</v>
      </c>
      <c r="B14" s="10" t="s">
        <v>27</v>
      </c>
      <c r="C14" s="11" t="s">
        <v>54</v>
      </c>
      <c r="D14" s="12">
        <v>77357</v>
      </c>
      <c r="E14" s="12">
        <v>77357</v>
      </c>
      <c r="F14" s="12">
        <v>48917.19</v>
      </c>
      <c r="G14" s="12">
        <v>28439.81</v>
      </c>
      <c r="H14" s="12">
        <v>63.23563478418243</v>
      </c>
      <c r="I14" s="13">
        <v>0</v>
      </c>
      <c r="J14" s="13">
        <f t="shared" si="0"/>
        <v>77357</v>
      </c>
      <c r="K14" s="14">
        <f t="shared" si="1"/>
        <v>63.235634784182423</v>
      </c>
    </row>
    <row r="15" spans="1:11" ht="15" customHeight="1" x14ac:dyDescent="0.25">
      <c r="A15" s="9" t="s">
        <v>10</v>
      </c>
      <c r="B15" s="10" t="s">
        <v>28</v>
      </c>
      <c r="C15" s="11" t="s">
        <v>29</v>
      </c>
      <c r="D15" s="12">
        <v>23332</v>
      </c>
      <c r="E15" s="12">
        <v>23332</v>
      </c>
      <c r="F15" s="12">
        <v>23332</v>
      </c>
      <c r="G15" s="12">
        <v>0</v>
      </c>
      <c r="H15" s="12">
        <v>100</v>
      </c>
      <c r="I15" s="13">
        <v>0</v>
      </c>
      <c r="J15" s="13">
        <f t="shared" si="0"/>
        <v>23332</v>
      </c>
      <c r="K15" s="14">
        <f t="shared" si="1"/>
        <v>100</v>
      </c>
    </row>
    <row r="16" spans="1:11" ht="15" customHeight="1" x14ac:dyDescent="0.25">
      <c r="A16" s="39" t="s">
        <v>41</v>
      </c>
      <c r="B16" s="40"/>
      <c r="C16" s="40"/>
      <c r="D16" s="6">
        <v>2293000</v>
      </c>
      <c r="E16" s="6">
        <v>2293000</v>
      </c>
      <c r="F16" s="6">
        <v>773375.02</v>
      </c>
      <c r="G16" s="6">
        <v>1519624.98</v>
      </c>
      <c r="H16" s="6">
        <v>33.729999999999997</v>
      </c>
      <c r="I16" s="7">
        <v>0</v>
      </c>
      <c r="J16" s="7">
        <f t="shared" si="0"/>
        <v>2293000</v>
      </c>
      <c r="K16" s="8">
        <f t="shared" si="1"/>
        <v>33.727650239860445</v>
      </c>
    </row>
    <row r="17" spans="1:11" ht="15" customHeight="1" x14ac:dyDescent="0.25">
      <c r="A17" s="9" t="s">
        <v>10</v>
      </c>
      <c r="B17" s="10" t="s">
        <v>42</v>
      </c>
      <c r="C17" s="11" t="s">
        <v>43</v>
      </c>
      <c r="D17" s="12">
        <v>2293000</v>
      </c>
      <c r="E17" s="12">
        <v>2293000</v>
      </c>
      <c r="F17" s="12">
        <v>1146504</v>
      </c>
      <c r="G17" s="12">
        <v>1146496</v>
      </c>
      <c r="H17" s="12">
        <v>50.000174443959878</v>
      </c>
      <c r="I17" s="13">
        <v>0</v>
      </c>
      <c r="J17" s="13">
        <f t="shared" si="0"/>
        <v>2293000</v>
      </c>
      <c r="K17" s="14">
        <f t="shared" si="1"/>
        <v>50.000174443959878</v>
      </c>
    </row>
    <row r="18" spans="1:11" ht="15" customHeight="1" x14ac:dyDescent="0.25">
      <c r="A18" s="39" t="s">
        <v>53</v>
      </c>
      <c r="B18" s="40"/>
      <c r="C18" s="40"/>
      <c r="D18" s="6">
        <v>2293000</v>
      </c>
      <c r="E18" s="6">
        <v>2293000</v>
      </c>
      <c r="F18" s="6">
        <v>1146504</v>
      </c>
      <c r="G18" s="6">
        <v>1146496</v>
      </c>
      <c r="H18" s="6">
        <v>50</v>
      </c>
      <c r="I18" s="7">
        <v>0</v>
      </c>
      <c r="J18" s="7">
        <f t="shared" si="0"/>
        <v>2293000</v>
      </c>
      <c r="K18" s="8">
        <f t="shared" si="1"/>
        <v>50.000174443959878</v>
      </c>
    </row>
    <row r="19" spans="1:11" ht="15" customHeight="1" x14ac:dyDescent="0.25">
      <c r="A19" s="9" t="s">
        <v>30</v>
      </c>
      <c r="B19" s="10" t="s">
        <v>11</v>
      </c>
      <c r="C19" s="11" t="s">
        <v>12</v>
      </c>
      <c r="D19" s="12">
        <v>0</v>
      </c>
      <c r="E19" s="12">
        <v>20000</v>
      </c>
      <c r="F19" s="12">
        <v>0</v>
      </c>
      <c r="G19" s="12">
        <v>20000</v>
      </c>
      <c r="H19" s="12">
        <v>0</v>
      </c>
      <c r="I19" s="13">
        <v>80000</v>
      </c>
      <c r="J19" s="13">
        <f t="shared" si="0"/>
        <v>100000</v>
      </c>
      <c r="K19" s="14">
        <f t="shared" si="1"/>
        <v>0</v>
      </c>
    </row>
    <row r="20" spans="1:11" ht="15" customHeight="1" x14ac:dyDescent="0.25">
      <c r="A20" s="39" t="s">
        <v>41</v>
      </c>
      <c r="B20" s="40"/>
      <c r="C20" s="40"/>
      <c r="D20" s="6">
        <v>0</v>
      </c>
      <c r="E20" s="6">
        <v>20000</v>
      </c>
      <c r="F20" s="6">
        <v>0</v>
      </c>
      <c r="G20" s="6">
        <v>20000</v>
      </c>
      <c r="H20" s="6">
        <v>0</v>
      </c>
      <c r="I20" s="7">
        <v>80000</v>
      </c>
      <c r="J20" s="7">
        <f t="shared" si="0"/>
        <v>100000</v>
      </c>
      <c r="K20" s="8">
        <f t="shared" si="1"/>
        <v>0</v>
      </c>
    </row>
    <row r="21" spans="1:11" ht="15" customHeight="1" x14ac:dyDescent="0.25">
      <c r="A21" s="9" t="s">
        <v>30</v>
      </c>
      <c r="B21" s="10" t="s">
        <v>44</v>
      </c>
      <c r="C21" s="11" t="s">
        <v>45</v>
      </c>
      <c r="D21" s="12">
        <v>0</v>
      </c>
      <c r="E21" s="12">
        <v>20000</v>
      </c>
      <c r="F21" s="12">
        <v>100000</v>
      </c>
      <c r="G21" s="12">
        <v>-80000</v>
      </c>
      <c r="H21" s="12">
        <v>500</v>
      </c>
      <c r="I21" s="13">
        <v>80000</v>
      </c>
      <c r="J21" s="13">
        <f t="shared" si="0"/>
        <v>100000</v>
      </c>
      <c r="K21" s="14">
        <f t="shared" si="1"/>
        <v>100</v>
      </c>
    </row>
    <row r="22" spans="1:11" ht="15" customHeight="1" x14ac:dyDescent="0.25">
      <c r="A22" s="39" t="s">
        <v>53</v>
      </c>
      <c r="B22" s="40"/>
      <c r="C22" s="40"/>
      <c r="D22" s="6">
        <v>0</v>
      </c>
      <c r="E22" s="6">
        <v>20000</v>
      </c>
      <c r="F22" s="6">
        <v>100000</v>
      </c>
      <c r="G22" s="6">
        <v>-80000</v>
      </c>
      <c r="H22" s="6">
        <v>500</v>
      </c>
      <c r="I22" s="7">
        <v>80000</v>
      </c>
      <c r="J22" s="7">
        <f t="shared" si="0"/>
        <v>100000</v>
      </c>
      <c r="K22" s="8">
        <f t="shared" si="1"/>
        <v>100</v>
      </c>
    </row>
    <row r="23" spans="1:11" ht="15" customHeight="1" x14ac:dyDescent="0.25">
      <c r="A23" s="9" t="s">
        <v>31</v>
      </c>
      <c r="B23" s="10" t="s">
        <v>11</v>
      </c>
      <c r="C23" s="16" t="s">
        <v>57</v>
      </c>
      <c r="D23" s="15">
        <v>1370000</v>
      </c>
      <c r="E23" s="15">
        <v>1370000</v>
      </c>
      <c r="F23" s="15">
        <v>346720.34</v>
      </c>
      <c r="G23" s="15">
        <v>1023279.66</v>
      </c>
      <c r="H23" s="15">
        <v>25.31</v>
      </c>
      <c r="I23" s="13">
        <v>0</v>
      </c>
      <c r="J23" s="13">
        <f t="shared" si="0"/>
        <v>1370000</v>
      </c>
      <c r="K23" s="14">
        <f t="shared" si="1"/>
        <v>25.30805401459854</v>
      </c>
    </row>
    <row r="24" spans="1:11" ht="15" customHeight="1" x14ac:dyDescent="0.25">
      <c r="A24" s="9" t="s">
        <v>31</v>
      </c>
      <c r="B24" s="10" t="s">
        <v>11</v>
      </c>
      <c r="C24" s="11" t="s">
        <v>12</v>
      </c>
      <c r="D24" s="12">
        <v>33500</v>
      </c>
      <c r="E24" s="12">
        <v>33400</v>
      </c>
      <c r="F24" s="12">
        <v>1896.7</v>
      </c>
      <c r="G24" s="12">
        <v>31503.3</v>
      </c>
      <c r="H24" s="12">
        <f>F24/E24*100</f>
        <v>5.6787425149700601</v>
      </c>
      <c r="I24" s="13">
        <v>3000</v>
      </c>
      <c r="J24" s="13">
        <f t="shared" si="0"/>
        <v>36400</v>
      </c>
      <c r="K24" s="14">
        <f t="shared" si="1"/>
        <v>5.2107142857142863</v>
      </c>
    </row>
    <row r="25" spans="1:11" ht="15" customHeight="1" x14ac:dyDescent="0.25">
      <c r="A25" s="9" t="s">
        <v>31</v>
      </c>
      <c r="B25" s="10" t="s">
        <v>17</v>
      </c>
      <c r="C25" s="11" t="s">
        <v>18</v>
      </c>
      <c r="D25" s="12">
        <v>16000</v>
      </c>
      <c r="E25" s="12">
        <v>16000</v>
      </c>
      <c r="F25" s="12">
        <v>0</v>
      </c>
      <c r="G25" s="12">
        <v>16000</v>
      </c>
      <c r="H25" s="12">
        <v>0</v>
      </c>
      <c r="I25" s="13">
        <v>0</v>
      </c>
      <c r="J25" s="13">
        <f t="shared" si="0"/>
        <v>16000</v>
      </c>
      <c r="K25" s="14">
        <f t="shared" si="1"/>
        <v>0</v>
      </c>
    </row>
    <row r="26" spans="1:11" ht="15" customHeight="1" x14ac:dyDescent="0.25">
      <c r="A26" s="9" t="s">
        <v>31</v>
      </c>
      <c r="B26" s="10" t="s">
        <v>19</v>
      </c>
      <c r="C26" s="11" t="s">
        <v>20</v>
      </c>
      <c r="D26" s="12">
        <v>1000</v>
      </c>
      <c r="E26" s="12">
        <v>1000</v>
      </c>
      <c r="F26" s="12">
        <v>0</v>
      </c>
      <c r="G26" s="12">
        <v>1000</v>
      </c>
      <c r="H26" s="12">
        <v>0</v>
      </c>
      <c r="I26" s="13">
        <v>0</v>
      </c>
      <c r="J26" s="13">
        <f t="shared" si="0"/>
        <v>1000</v>
      </c>
      <c r="K26" s="14">
        <f t="shared" si="1"/>
        <v>0</v>
      </c>
    </row>
    <row r="27" spans="1:11" ht="15" customHeight="1" x14ac:dyDescent="0.25">
      <c r="A27" s="9" t="s">
        <v>31</v>
      </c>
      <c r="B27" s="10" t="s">
        <v>21</v>
      </c>
      <c r="C27" s="11" t="s">
        <v>22</v>
      </c>
      <c r="D27" s="12">
        <v>22000</v>
      </c>
      <c r="E27" s="12">
        <v>22100</v>
      </c>
      <c r="F27" s="12">
        <v>100</v>
      </c>
      <c r="G27" s="12">
        <v>22000</v>
      </c>
      <c r="H27" s="12">
        <v>0.45248868778280543</v>
      </c>
      <c r="I27" s="13">
        <v>0</v>
      </c>
      <c r="J27" s="13">
        <f t="shared" si="0"/>
        <v>22100</v>
      </c>
      <c r="K27" s="14">
        <f t="shared" si="1"/>
        <v>0.45248868778280549</v>
      </c>
    </row>
    <row r="28" spans="1:11" ht="15" customHeight="1" x14ac:dyDescent="0.25">
      <c r="A28" s="9" t="s">
        <v>31</v>
      </c>
      <c r="B28" s="10" t="s">
        <v>27</v>
      </c>
      <c r="C28" s="11" t="s">
        <v>54</v>
      </c>
      <c r="D28" s="12">
        <v>23000</v>
      </c>
      <c r="E28" s="12">
        <v>23000</v>
      </c>
      <c r="F28" s="12">
        <v>2000</v>
      </c>
      <c r="G28" s="12">
        <v>21000</v>
      </c>
      <c r="H28" s="12">
        <v>8.695652173913043</v>
      </c>
      <c r="I28" s="13">
        <v>0</v>
      </c>
      <c r="J28" s="13">
        <f t="shared" si="0"/>
        <v>23000</v>
      </c>
      <c r="K28" s="14">
        <f t="shared" si="1"/>
        <v>8.695652173913043</v>
      </c>
    </row>
    <row r="29" spans="1:11" ht="15" customHeight="1" x14ac:dyDescent="0.25">
      <c r="A29" s="39" t="s">
        <v>41</v>
      </c>
      <c r="B29" s="40"/>
      <c r="C29" s="40"/>
      <c r="D29" s="6">
        <v>1465500</v>
      </c>
      <c r="E29" s="6">
        <v>1465500</v>
      </c>
      <c r="F29" s="6">
        <v>350717.04</v>
      </c>
      <c r="G29" s="6">
        <v>1114782.96</v>
      </c>
      <c r="H29" s="6">
        <v>23.93</v>
      </c>
      <c r="I29" s="7">
        <v>3000</v>
      </c>
      <c r="J29" s="7">
        <f t="shared" si="0"/>
        <v>1468500</v>
      </c>
      <c r="K29" s="8">
        <f t="shared" si="1"/>
        <v>23.88267211440245</v>
      </c>
    </row>
    <row r="30" spans="1:11" ht="15" customHeight="1" x14ac:dyDescent="0.25">
      <c r="A30" s="9" t="s">
        <v>31</v>
      </c>
      <c r="B30" s="10" t="s">
        <v>46</v>
      </c>
      <c r="C30" s="17" t="s">
        <v>58</v>
      </c>
      <c r="D30" s="13">
        <v>1370000</v>
      </c>
      <c r="E30" s="13">
        <v>1370000</v>
      </c>
      <c r="F30" s="13">
        <v>359097</v>
      </c>
      <c r="G30" s="13">
        <v>1010903</v>
      </c>
      <c r="H30" s="13">
        <v>26.211459854014599</v>
      </c>
      <c r="I30" s="13">
        <v>0</v>
      </c>
      <c r="J30" s="13">
        <f t="shared" si="0"/>
        <v>1370000</v>
      </c>
      <c r="K30" s="14">
        <f t="shared" si="1"/>
        <v>26.211459854014596</v>
      </c>
    </row>
    <row r="31" spans="1:11" ht="15" customHeight="1" x14ac:dyDescent="0.25">
      <c r="A31" s="9" t="s">
        <v>31</v>
      </c>
      <c r="B31" s="10" t="s">
        <v>46</v>
      </c>
      <c r="C31" s="11" t="s">
        <v>47</v>
      </c>
      <c r="D31" s="12">
        <v>84000</v>
      </c>
      <c r="E31" s="12">
        <v>84000</v>
      </c>
      <c r="F31" s="12">
        <v>42816</v>
      </c>
      <c r="G31" s="12">
        <v>41184</v>
      </c>
      <c r="H31" s="12">
        <f>F31/E31*100</f>
        <v>50.971428571428568</v>
      </c>
      <c r="I31" s="13">
        <v>0</v>
      </c>
      <c r="J31" s="13">
        <f t="shared" si="0"/>
        <v>84000</v>
      </c>
      <c r="K31" s="14">
        <f t="shared" si="1"/>
        <v>50.971428571428568</v>
      </c>
    </row>
    <row r="32" spans="1:11" ht="15" customHeight="1" x14ac:dyDescent="0.25">
      <c r="A32" s="9" t="s">
        <v>31</v>
      </c>
      <c r="B32" s="10" t="s">
        <v>48</v>
      </c>
      <c r="C32" s="11" t="s">
        <v>49</v>
      </c>
      <c r="D32" s="12">
        <v>5000</v>
      </c>
      <c r="E32" s="12">
        <v>5000</v>
      </c>
      <c r="F32" s="12">
        <v>4650</v>
      </c>
      <c r="G32" s="12">
        <v>350</v>
      </c>
      <c r="H32" s="12">
        <v>93</v>
      </c>
      <c r="I32" s="13">
        <v>3000</v>
      </c>
      <c r="J32" s="13">
        <f t="shared" si="0"/>
        <v>8000</v>
      </c>
      <c r="K32" s="14">
        <f t="shared" si="1"/>
        <v>58.125000000000007</v>
      </c>
    </row>
    <row r="33" spans="1:11" ht="15" customHeight="1" x14ac:dyDescent="0.25">
      <c r="A33" s="9" t="s">
        <v>31</v>
      </c>
      <c r="B33" s="10" t="s">
        <v>44</v>
      </c>
      <c r="C33" s="11" t="s">
        <v>45</v>
      </c>
      <c r="D33" s="12">
        <v>5000</v>
      </c>
      <c r="E33" s="12">
        <v>5000</v>
      </c>
      <c r="F33" s="12">
        <v>1592</v>
      </c>
      <c r="G33" s="12">
        <v>3408</v>
      </c>
      <c r="H33" s="12">
        <v>31.84</v>
      </c>
      <c r="I33" s="13">
        <v>0</v>
      </c>
      <c r="J33" s="13">
        <f t="shared" si="0"/>
        <v>5000</v>
      </c>
      <c r="K33" s="14">
        <f t="shared" si="1"/>
        <v>31.840000000000003</v>
      </c>
    </row>
    <row r="34" spans="1:11" ht="15" customHeight="1" x14ac:dyDescent="0.25">
      <c r="A34" s="9" t="s">
        <v>31</v>
      </c>
      <c r="B34" s="10" t="s">
        <v>50</v>
      </c>
      <c r="C34" s="11" t="s">
        <v>51</v>
      </c>
      <c r="D34" s="12">
        <v>1500</v>
      </c>
      <c r="E34" s="12">
        <v>1500</v>
      </c>
      <c r="F34" s="12">
        <v>730.6</v>
      </c>
      <c r="G34" s="12">
        <v>769.4</v>
      </c>
      <c r="H34" s="12">
        <v>48.706666666666663</v>
      </c>
      <c r="I34" s="13">
        <v>0</v>
      </c>
      <c r="J34" s="13">
        <f t="shared" si="0"/>
        <v>1500</v>
      </c>
      <c r="K34" s="14">
        <f t="shared" si="1"/>
        <v>48.706666666666671</v>
      </c>
    </row>
    <row r="35" spans="1:11" ht="15" customHeight="1" x14ac:dyDescent="0.25">
      <c r="A35" s="39" t="s">
        <v>53</v>
      </c>
      <c r="B35" s="40"/>
      <c r="C35" s="40"/>
      <c r="D35" s="6">
        <v>1465500</v>
      </c>
      <c r="E35" s="6">
        <v>1465500</v>
      </c>
      <c r="F35" s="6">
        <v>408885.6</v>
      </c>
      <c r="G35" s="6">
        <v>1056614.3999999999</v>
      </c>
      <c r="H35" s="6">
        <v>27.9</v>
      </c>
      <c r="I35" s="7">
        <v>3000</v>
      </c>
      <c r="J35" s="7">
        <f t="shared" si="0"/>
        <v>1468500</v>
      </c>
      <c r="K35" s="8">
        <f t="shared" si="1"/>
        <v>27.843758937691522</v>
      </c>
    </row>
    <row r="36" spans="1:11" ht="15" customHeight="1" x14ac:dyDescent="0.25">
      <c r="A36" s="9" t="s">
        <v>32</v>
      </c>
      <c r="B36" s="10" t="s">
        <v>11</v>
      </c>
      <c r="C36" s="11" t="s">
        <v>12</v>
      </c>
      <c r="D36" s="12">
        <v>0</v>
      </c>
      <c r="E36" s="12">
        <v>310000</v>
      </c>
      <c r="F36" s="12">
        <v>14267</v>
      </c>
      <c r="G36" s="12">
        <v>295733</v>
      </c>
      <c r="H36" s="12">
        <v>4.6022580645161293</v>
      </c>
      <c r="I36" s="13">
        <v>0</v>
      </c>
      <c r="J36" s="13">
        <f t="shared" si="0"/>
        <v>310000</v>
      </c>
      <c r="K36" s="14">
        <f t="shared" si="1"/>
        <v>4.6022580645161293</v>
      </c>
    </row>
    <row r="37" spans="1:11" ht="15" customHeight="1" x14ac:dyDescent="0.25">
      <c r="A37" s="9" t="s">
        <v>32</v>
      </c>
      <c r="B37" s="10" t="s">
        <v>21</v>
      </c>
      <c r="C37" s="11" t="s">
        <v>22</v>
      </c>
      <c r="D37" s="12">
        <v>0</v>
      </c>
      <c r="E37" s="12">
        <v>130000</v>
      </c>
      <c r="F37" s="12">
        <v>9500</v>
      </c>
      <c r="G37" s="12">
        <v>120500</v>
      </c>
      <c r="H37" s="12">
        <v>7.3076923076923075</v>
      </c>
      <c r="I37" s="13">
        <v>0</v>
      </c>
      <c r="J37" s="13">
        <f t="shared" si="0"/>
        <v>130000</v>
      </c>
      <c r="K37" s="14">
        <f t="shared" si="1"/>
        <v>7.3076923076923084</v>
      </c>
    </row>
    <row r="38" spans="1:11" ht="15" customHeight="1" x14ac:dyDescent="0.25">
      <c r="A38" s="39" t="s">
        <v>41</v>
      </c>
      <c r="B38" s="40"/>
      <c r="C38" s="40"/>
      <c r="D38" s="6">
        <v>0</v>
      </c>
      <c r="E38" s="6">
        <v>440000</v>
      </c>
      <c r="F38" s="6">
        <v>23767</v>
      </c>
      <c r="G38" s="6">
        <v>416233</v>
      </c>
      <c r="H38" s="6">
        <v>5.4</v>
      </c>
      <c r="I38" s="7">
        <v>0</v>
      </c>
      <c r="J38" s="7">
        <f t="shared" si="0"/>
        <v>440000</v>
      </c>
      <c r="K38" s="8">
        <f t="shared" si="1"/>
        <v>5.4015909090909098</v>
      </c>
    </row>
    <row r="39" spans="1:11" ht="15" customHeight="1" x14ac:dyDescent="0.25">
      <c r="A39" s="9" t="s">
        <v>32</v>
      </c>
      <c r="B39" s="10" t="s">
        <v>42</v>
      </c>
      <c r="C39" s="11" t="s">
        <v>43</v>
      </c>
      <c r="D39" s="12">
        <v>0</v>
      </c>
      <c r="E39" s="12">
        <v>440000</v>
      </c>
      <c r="F39" s="12">
        <v>0</v>
      </c>
      <c r="G39" s="12">
        <v>440000</v>
      </c>
      <c r="H39" s="12">
        <v>0</v>
      </c>
      <c r="I39" s="13">
        <v>0</v>
      </c>
      <c r="J39" s="13">
        <f t="shared" si="0"/>
        <v>440000</v>
      </c>
      <c r="K39" s="14">
        <f t="shared" si="1"/>
        <v>0</v>
      </c>
    </row>
    <row r="40" spans="1:11" ht="15" customHeight="1" x14ac:dyDescent="0.25">
      <c r="A40" s="39" t="s">
        <v>53</v>
      </c>
      <c r="B40" s="40"/>
      <c r="C40" s="40"/>
      <c r="D40" s="6">
        <v>0</v>
      </c>
      <c r="E40" s="6">
        <v>440000</v>
      </c>
      <c r="F40" s="6">
        <v>0</v>
      </c>
      <c r="G40" s="6">
        <v>440000</v>
      </c>
      <c r="H40" s="6">
        <v>0</v>
      </c>
      <c r="I40" s="7">
        <v>0</v>
      </c>
      <c r="J40" s="7">
        <f t="shared" si="0"/>
        <v>440000</v>
      </c>
      <c r="K40" s="8">
        <f t="shared" si="1"/>
        <v>0</v>
      </c>
    </row>
    <row r="41" spans="1:11" ht="15" customHeight="1" x14ac:dyDescent="0.25">
      <c r="A41" s="9" t="s">
        <v>33</v>
      </c>
      <c r="B41" s="10" t="s">
        <v>21</v>
      </c>
      <c r="C41" s="11" t="s">
        <v>22</v>
      </c>
      <c r="D41" s="12">
        <v>152443</v>
      </c>
      <c r="E41" s="12">
        <v>152443</v>
      </c>
      <c r="F41" s="12">
        <v>107174</v>
      </c>
      <c r="G41" s="12">
        <v>45269</v>
      </c>
      <c r="H41" s="12">
        <v>70.304310463583107</v>
      </c>
      <c r="I41" s="13">
        <v>0</v>
      </c>
      <c r="J41" s="13">
        <f t="shared" si="0"/>
        <v>152443</v>
      </c>
      <c r="K41" s="14">
        <f t="shared" si="1"/>
        <v>70.304310463583107</v>
      </c>
    </row>
    <row r="42" spans="1:11" ht="15" customHeight="1" x14ac:dyDescent="0.25">
      <c r="A42" s="9" t="s">
        <v>33</v>
      </c>
      <c r="B42" s="10" t="s">
        <v>23</v>
      </c>
      <c r="C42" s="11" t="s">
        <v>24</v>
      </c>
      <c r="D42" s="12">
        <v>221514</v>
      </c>
      <c r="E42" s="12">
        <v>221514</v>
      </c>
      <c r="F42" s="12">
        <v>120935</v>
      </c>
      <c r="G42" s="12">
        <v>100579</v>
      </c>
      <c r="H42" s="12">
        <v>54.59474344736676</v>
      </c>
      <c r="I42" s="13">
        <v>0</v>
      </c>
      <c r="J42" s="13">
        <f t="shared" si="0"/>
        <v>221514</v>
      </c>
      <c r="K42" s="14">
        <f t="shared" si="1"/>
        <v>54.594743447366753</v>
      </c>
    </row>
    <row r="43" spans="1:11" ht="15" customHeight="1" x14ac:dyDescent="0.25">
      <c r="A43" s="9" t="s">
        <v>33</v>
      </c>
      <c r="B43" s="10" t="s">
        <v>34</v>
      </c>
      <c r="C43" s="11" t="s">
        <v>35</v>
      </c>
      <c r="D43" s="12">
        <v>65379</v>
      </c>
      <c r="E43" s="12">
        <v>65379</v>
      </c>
      <c r="F43" s="12">
        <v>33072</v>
      </c>
      <c r="G43" s="12">
        <v>32307</v>
      </c>
      <c r="H43" s="12">
        <v>50.585050245491672</v>
      </c>
      <c r="I43" s="13">
        <v>0</v>
      </c>
      <c r="J43" s="13">
        <f t="shared" si="0"/>
        <v>65379</v>
      </c>
      <c r="K43" s="14">
        <f t="shared" si="1"/>
        <v>50.585050245491672</v>
      </c>
    </row>
    <row r="44" spans="1:11" ht="15" customHeight="1" x14ac:dyDescent="0.25">
      <c r="A44" s="9" t="s">
        <v>33</v>
      </c>
      <c r="B44" s="10" t="s">
        <v>36</v>
      </c>
      <c r="C44" s="11" t="s">
        <v>37</v>
      </c>
      <c r="D44" s="12">
        <v>5032</v>
      </c>
      <c r="E44" s="12">
        <v>5032</v>
      </c>
      <c r="F44" s="12">
        <v>0</v>
      </c>
      <c r="G44" s="12">
        <v>5032</v>
      </c>
      <c r="H44" s="12">
        <v>0</v>
      </c>
      <c r="I44" s="13">
        <v>0</v>
      </c>
      <c r="J44" s="13">
        <f t="shared" si="0"/>
        <v>5032</v>
      </c>
      <c r="K44" s="14">
        <f t="shared" si="1"/>
        <v>0</v>
      </c>
    </row>
    <row r="45" spans="1:11" ht="15" customHeight="1" x14ac:dyDescent="0.25">
      <c r="A45" s="39" t="s">
        <v>41</v>
      </c>
      <c r="B45" s="40"/>
      <c r="C45" s="40"/>
      <c r="D45" s="6">
        <v>444368</v>
      </c>
      <c r="E45" s="6">
        <v>444368</v>
      </c>
      <c r="F45" s="6">
        <v>261181</v>
      </c>
      <c r="G45" s="6">
        <v>183187</v>
      </c>
      <c r="H45" s="6">
        <v>58.78</v>
      </c>
      <c r="I45" s="7">
        <v>0</v>
      </c>
      <c r="J45" s="7">
        <f t="shared" si="0"/>
        <v>444368</v>
      </c>
      <c r="K45" s="8">
        <f t="shared" si="1"/>
        <v>58.775834443524289</v>
      </c>
    </row>
    <row r="46" spans="1:11" ht="15" customHeight="1" x14ac:dyDescent="0.25">
      <c r="A46" s="9" t="s">
        <v>33</v>
      </c>
      <c r="B46" s="10" t="s">
        <v>42</v>
      </c>
      <c r="C46" s="11" t="s">
        <v>43</v>
      </c>
      <c r="D46" s="12">
        <v>444368</v>
      </c>
      <c r="E46" s="12">
        <v>444368</v>
      </c>
      <c r="F46" s="12">
        <v>0</v>
      </c>
      <c r="G46" s="12">
        <v>444368</v>
      </c>
      <c r="H46" s="12">
        <v>0</v>
      </c>
      <c r="I46" s="13">
        <v>0</v>
      </c>
      <c r="J46" s="13">
        <f t="shared" si="0"/>
        <v>444368</v>
      </c>
      <c r="K46" s="14">
        <f t="shared" si="1"/>
        <v>0</v>
      </c>
    </row>
    <row r="47" spans="1:11" ht="15" customHeight="1" x14ac:dyDescent="0.25">
      <c r="A47" s="39" t="s">
        <v>53</v>
      </c>
      <c r="B47" s="40"/>
      <c r="C47" s="40"/>
      <c r="D47" s="6">
        <v>444368</v>
      </c>
      <c r="E47" s="6">
        <v>444368</v>
      </c>
      <c r="F47" s="6">
        <v>0</v>
      </c>
      <c r="G47" s="6">
        <v>444368</v>
      </c>
      <c r="H47" s="6">
        <v>0</v>
      </c>
      <c r="I47" s="7">
        <v>0</v>
      </c>
      <c r="J47" s="7">
        <f t="shared" si="0"/>
        <v>444368</v>
      </c>
      <c r="K47" s="8">
        <f t="shared" si="1"/>
        <v>0</v>
      </c>
    </row>
    <row r="48" spans="1:11" ht="15" customHeight="1" x14ac:dyDescent="0.25">
      <c r="A48" s="9" t="s">
        <v>38</v>
      </c>
      <c r="B48" s="10" t="s">
        <v>11</v>
      </c>
      <c r="C48" s="11" t="s">
        <v>12</v>
      </c>
      <c r="D48" s="12">
        <v>120000</v>
      </c>
      <c r="E48" s="12">
        <v>69479</v>
      </c>
      <c r="F48" s="12">
        <v>42600.46</v>
      </c>
      <c r="G48" s="12">
        <v>26878.54</v>
      </c>
      <c r="H48" s="12">
        <v>61.314152477727085</v>
      </c>
      <c r="I48" s="13">
        <v>0</v>
      </c>
      <c r="J48" s="13">
        <f t="shared" si="0"/>
        <v>69479</v>
      </c>
      <c r="K48" s="14">
        <f t="shared" si="1"/>
        <v>61.314152477727077</v>
      </c>
    </row>
    <row r="49" spans="1:11" ht="15" customHeight="1" x14ac:dyDescent="0.25">
      <c r="A49" s="9" t="s">
        <v>38</v>
      </c>
      <c r="B49" s="10" t="s">
        <v>17</v>
      </c>
      <c r="C49" s="11" t="s">
        <v>18</v>
      </c>
      <c r="D49" s="12">
        <v>20000</v>
      </c>
      <c r="E49" s="12">
        <v>17000</v>
      </c>
      <c r="F49" s="12">
        <v>16000</v>
      </c>
      <c r="G49" s="12">
        <v>1000</v>
      </c>
      <c r="H49" s="12">
        <v>94.117647058823536</v>
      </c>
      <c r="I49" s="13">
        <v>0</v>
      </c>
      <c r="J49" s="13">
        <f t="shared" si="0"/>
        <v>17000</v>
      </c>
      <c r="K49" s="14">
        <f t="shared" si="1"/>
        <v>94.117647058823522</v>
      </c>
    </row>
    <row r="50" spans="1:11" ht="15" customHeight="1" x14ac:dyDescent="0.25">
      <c r="A50" s="9" t="s">
        <v>38</v>
      </c>
      <c r="B50" s="10" t="s">
        <v>21</v>
      </c>
      <c r="C50" s="11" t="s">
        <v>22</v>
      </c>
      <c r="D50" s="12">
        <v>70000</v>
      </c>
      <c r="E50" s="12">
        <v>50010</v>
      </c>
      <c r="F50" s="12">
        <v>50010</v>
      </c>
      <c r="G50" s="12">
        <v>0</v>
      </c>
      <c r="H50" s="12">
        <v>100</v>
      </c>
      <c r="I50" s="13">
        <v>0</v>
      </c>
      <c r="J50" s="13">
        <f t="shared" si="0"/>
        <v>50010</v>
      </c>
      <c r="K50" s="14">
        <f t="shared" si="1"/>
        <v>100</v>
      </c>
    </row>
    <row r="51" spans="1:11" ht="15" customHeight="1" x14ac:dyDescent="0.25">
      <c r="A51" s="9" t="s">
        <v>38</v>
      </c>
      <c r="B51" s="10" t="s">
        <v>23</v>
      </c>
      <c r="C51" s="11" t="s">
        <v>24</v>
      </c>
      <c r="D51" s="12">
        <v>13800000</v>
      </c>
      <c r="E51" s="12">
        <v>15479639</v>
      </c>
      <c r="F51" s="12">
        <v>7345641</v>
      </c>
      <c r="G51" s="12">
        <v>8133998</v>
      </c>
      <c r="H51" s="12">
        <v>47.453567877132016</v>
      </c>
      <c r="I51" s="13">
        <v>0</v>
      </c>
      <c r="J51" s="13">
        <f t="shared" si="0"/>
        <v>15479639</v>
      </c>
      <c r="K51" s="14">
        <f t="shared" si="1"/>
        <v>47.453567877132016</v>
      </c>
    </row>
    <row r="52" spans="1:11" ht="15" customHeight="1" x14ac:dyDescent="0.25">
      <c r="A52" s="9" t="s">
        <v>38</v>
      </c>
      <c r="B52" s="10" t="s">
        <v>34</v>
      </c>
      <c r="C52" s="11" t="s">
        <v>35</v>
      </c>
      <c r="D52" s="12">
        <v>4664400</v>
      </c>
      <c r="E52" s="12">
        <v>5217462</v>
      </c>
      <c r="F52" s="12">
        <v>2422088.2000000002</v>
      </c>
      <c r="G52" s="12">
        <v>2795373.8</v>
      </c>
      <c r="H52" s="12">
        <v>46.422728138700386</v>
      </c>
      <c r="I52" s="13">
        <v>0</v>
      </c>
      <c r="J52" s="13">
        <f t="shared" si="0"/>
        <v>5217462</v>
      </c>
      <c r="K52" s="14">
        <f t="shared" si="1"/>
        <v>46.422728138700393</v>
      </c>
    </row>
    <row r="53" spans="1:11" ht="15" customHeight="1" x14ac:dyDescent="0.25">
      <c r="A53" s="9" t="s">
        <v>38</v>
      </c>
      <c r="B53" s="10" t="s">
        <v>39</v>
      </c>
      <c r="C53" s="11" t="s">
        <v>40</v>
      </c>
      <c r="D53" s="12">
        <v>75000</v>
      </c>
      <c r="E53" s="12">
        <v>92584</v>
      </c>
      <c r="F53" s="12">
        <v>45810</v>
      </c>
      <c r="G53" s="12">
        <v>46774</v>
      </c>
      <c r="H53" s="12">
        <v>49.479391687548606</v>
      </c>
      <c r="I53" s="13">
        <v>0</v>
      </c>
      <c r="J53" s="13">
        <f t="shared" si="0"/>
        <v>92584</v>
      </c>
      <c r="K53" s="14">
        <f t="shared" si="1"/>
        <v>49.479391687548606</v>
      </c>
    </row>
    <row r="54" spans="1:11" ht="15" customHeight="1" x14ac:dyDescent="0.25">
      <c r="A54" s="9" t="s">
        <v>38</v>
      </c>
      <c r="B54" s="10" t="s">
        <v>36</v>
      </c>
      <c r="C54" s="11" t="s">
        <v>37</v>
      </c>
      <c r="D54" s="12">
        <v>390000</v>
      </c>
      <c r="E54" s="12">
        <v>428022</v>
      </c>
      <c r="F54" s="12">
        <v>163903</v>
      </c>
      <c r="G54" s="12">
        <v>264119</v>
      </c>
      <c r="H54" s="12">
        <v>38.293125119736835</v>
      </c>
      <c r="I54" s="13">
        <v>0</v>
      </c>
      <c r="J54" s="13">
        <f t="shared" si="0"/>
        <v>428022</v>
      </c>
      <c r="K54" s="14">
        <f t="shared" si="1"/>
        <v>38.293125119736835</v>
      </c>
    </row>
    <row r="55" spans="1:11" ht="15" customHeight="1" x14ac:dyDescent="0.25">
      <c r="A55" s="9" t="s">
        <v>38</v>
      </c>
      <c r="B55" s="10" t="s">
        <v>27</v>
      </c>
      <c r="C55" s="11" t="s">
        <v>54</v>
      </c>
      <c r="D55" s="12">
        <v>37000</v>
      </c>
      <c r="E55" s="12">
        <v>24419</v>
      </c>
      <c r="F55" s="12">
        <v>20812</v>
      </c>
      <c r="G55" s="12">
        <v>3607</v>
      </c>
      <c r="H55" s="12">
        <v>85.228715344608702</v>
      </c>
      <c r="I55" s="13">
        <v>0</v>
      </c>
      <c r="J55" s="13">
        <f t="shared" si="0"/>
        <v>24419</v>
      </c>
      <c r="K55" s="14">
        <f t="shared" si="1"/>
        <v>85.228715344608702</v>
      </c>
    </row>
    <row r="56" spans="1:11" ht="15" customHeight="1" x14ac:dyDescent="0.25">
      <c r="A56" s="39" t="s">
        <v>41</v>
      </c>
      <c r="B56" s="40"/>
      <c r="C56" s="40"/>
      <c r="D56" s="6">
        <v>19176400</v>
      </c>
      <c r="E56" s="6">
        <v>21378615</v>
      </c>
      <c r="F56" s="6">
        <v>10106864.66</v>
      </c>
      <c r="G56" s="6">
        <v>11271750.34</v>
      </c>
      <c r="H56" s="6">
        <v>47.28</v>
      </c>
      <c r="I56" s="7">
        <v>0</v>
      </c>
      <c r="J56" s="7">
        <f t="shared" si="0"/>
        <v>21378615</v>
      </c>
      <c r="K56" s="8">
        <f t="shared" si="1"/>
        <v>47.27558197759771</v>
      </c>
    </row>
    <row r="57" spans="1:11" ht="15" customHeight="1" x14ac:dyDescent="0.25">
      <c r="A57" s="9" t="s">
        <v>38</v>
      </c>
      <c r="B57" s="10" t="s">
        <v>42</v>
      </c>
      <c r="C57" s="11" t="s">
        <v>43</v>
      </c>
      <c r="D57" s="12">
        <v>19176400</v>
      </c>
      <c r="E57" s="12">
        <v>21279415</v>
      </c>
      <c r="F57" s="12">
        <v>10106864.66</v>
      </c>
      <c r="G57" s="12">
        <v>11172550.34</v>
      </c>
      <c r="H57" s="12">
        <v>47.495970448435727</v>
      </c>
      <c r="I57" s="13">
        <v>0</v>
      </c>
      <c r="J57" s="13">
        <f t="shared" si="0"/>
        <v>21279415</v>
      </c>
      <c r="K57" s="14">
        <f t="shared" si="1"/>
        <v>47.495970448435735</v>
      </c>
    </row>
    <row r="58" spans="1:11" ht="15" customHeight="1" x14ac:dyDescent="0.25">
      <c r="A58" s="39" t="s">
        <v>53</v>
      </c>
      <c r="B58" s="40"/>
      <c r="C58" s="40"/>
      <c r="D58" s="6">
        <v>19176400</v>
      </c>
      <c r="E58" s="6">
        <v>21279415</v>
      </c>
      <c r="F58" s="6">
        <v>10106864.66</v>
      </c>
      <c r="G58" s="6">
        <v>11172550.34</v>
      </c>
      <c r="H58" s="6">
        <v>47.5</v>
      </c>
      <c r="I58" s="7">
        <v>0</v>
      </c>
      <c r="J58" s="7">
        <f t="shared" si="0"/>
        <v>21279415</v>
      </c>
      <c r="K58" s="8">
        <f t="shared" si="1"/>
        <v>47.495970448435735</v>
      </c>
    </row>
    <row r="59" spans="1:11" ht="15" customHeight="1" x14ac:dyDescent="0.25">
      <c r="A59" s="41" t="s">
        <v>55</v>
      </c>
      <c r="B59" s="42"/>
      <c r="C59" s="42"/>
      <c r="D59" s="15">
        <v>35724</v>
      </c>
      <c r="E59" s="15">
        <v>35724</v>
      </c>
      <c r="F59" s="15">
        <v>17862</v>
      </c>
      <c r="G59" s="15">
        <v>17862</v>
      </c>
      <c r="H59" s="15">
        <v>50</v>
      </c>
      <c r="I59" s="13">
        <v>0</v>
      </c>
      <c r="J59" s="13">
        <f t="shared" si="0"/>
        <v>35724</v>
      </c>
      <c r="K59" s="14">
        <f t="shared" si="1"/>
        <v>50</v>
      </c>
    </row>
    <row r="60" spans="1:11" ht="15" customHeight="1" x14ac:dyDescent="0.25">
      <c r="A60" s="9" t="s">
        <v>52</v>
      </c>
      <c r="B60" s="10" t="s">
        <v>42</v>
      </c>
      <c r="C60" s="11" t="s">
        <v>43</v>
      </c>
      <c r="D60" s="12">
        <v>35724</v>
      </c>
      <c r="E60" s="12">
        <v>35724</v>
      </c>
      <c r="F60" s="12">
        <v>17862</v>
      </c>
      <c r="G60" s="12">
        <v>17862</v>
      </c>
      <c r="H60" s="12">
        <v>50</v>
      </c>
      <c r="I60" s="13">
        <v>0</v>
      </c>
      <c r="J60" s="13">
        <f t="shared" si="0"/>
        <v>35724</v>
      </c>
      <c r="K60" s="14">
        <f t="shared" si="1"/>
        <v>50</v>
      </c>
    </row>
    <row r="61" spans="1:11" ht="15" customHeight="1" x14ac:dyDescent="0.25">
      <c r="A61" s="43" t="s">
        <v>61</v>
      </c>
      <c r="B61" s="40"/>
      <c r="C61" s="40"/>
      <c r="D61" s="6">
        <v>23379268</v>
      </c>
      <c r="E61" s="6">
        <v>26041483</v>
      </c>
      <c r="F61" s="6">
        <v>11515904.720000001</v>
      </c>
      <c r="G61" s="6">
        <v>14525578.279999999</v>
      </c>
      <c r="H61" s="6">
        <v>44.22</v>
      </c>
      <c r="I61" s="7">
        <f>I16+I20+I29+I38+I45+I56</f>
        <v>83000</v>
      </c>
      <c r="J61" s="7">
        <f t="shared" si="0"/>
        <v>26124483</v>
      </c>
      <c r="K61" s="8">
        <f t="shared" si="1"/>
        <v>44.080890404606286</v>
      </c>
    </row>
    <row r="62" spans="1:11" ht="15" customHeight="1" x14ac:dyDescent="0.25">
      <c r="A62" s="43" t="s">
        <v>62</v>
      </c>
      <c r="B62" s="40"/>
      <c r="C62" s="40"/>
      <c r="D62" s="6">
        <v>23414992</v>
      </c>
      <c r="E62" s="6">
        <v>25978007</v>
      </c>
      <c r="F62" s="6">
        <v>11780116.26</v>
      </c>
      <c r="G62" s="6">
        <v>14197890.74</v>
      </c>
      <c r="H62" s="6">
        <v>45.35</v>
      </c>
      <c r="I62" s="7">
        <f>I18+I22+I35+I40+I47+I58</f>
        <v>83000</v>
      </c>
      <c r="J62" s="7">
        <f t="shared" si="0"/>
        <v>26061007</v>
      </c>
      <c r="K62" s="8">
        <f t="shared" si="1"/>
        <v>45.202076266661528</v>
      </c>
    </row>
    <row r="63" spans="1:11" x14ac:dyDescent="0.25">
      <c r="A63" s="1" t="s">
        <v>10</v>
      </c>
      <c r="B63" s="2" t="s">
        <v>11</v>
      </c>
      <c r="C63" s="3" t="s">
        <v>12</v>
      </c>
      <c r="D63" s="4">
        <v>91000</v>
      </c>
      <c r="E63" s="4">
        <v>90787</v>
      </c>
      <c r="F63" s="4">
        <v>40891.47</v>
      </c>
      <c r="G63" s="4">
        <v>49895.53</v>
      </c>
      <c r="H63" s="4">
        <v>45.041107206978971</v>
      </c>
      <c r="I63" s="4">
        <v>0</v>
      </c>
      <c r="J63" s="4">
        <f t="shared" si="0"/>
        <v>90787</v>
      </c>
      <c r="K63" s="18">
        <f t="shared" si="1"/>
        <v>45.041107206978978</v>
      </c>
    </row>
    <row r="64" spans="1:11" x14ac:dyDescent="0.25">
      <c r="A64" s="1" t="s">
        <v>10</v>
      </c>
      <c r="B64" s="2" t="s">
        <v>13</v>
      </c>
      <c r="C64" s="3" t="s">
        <v>14</v>
      </c>
      <c r="D64" s="4">
        <v>190000</v>
      </c>
      <c r="E64" s="4">
        <v>190000</v>
      </c>
      <c r="F64" s="4">
        <v>60474.91</v>
      </c>
      <c r="G64" s="4">
        <v>129525.09</v>
      </c>
      <c r="H64" s="4">
        <v>31.828900000000001</v>
      </c>
      <c r="I64" s="4">
        <v>0</v>
      </c>
      <c r="J64" s="4">
        <f t="shared" si="0"/>
        <v>190000</v>
      </c>
      <c r="K64" s="18">
        <f t="shared" si="1"/>
        <v>31.828900000000004</v>
      </c>
    </row>
    <row r="65" spans="1:11" x14ac:dyDescent="0.25">
      <c r="A65" s="1" t="s">
        <v>10</v>
      </c>
      <c r="B65" s="2" t="s">
        <v>15</v>
      </c>
      <c r="C65" s="3" t="s">
        <v>16</v>
      </c>
      <c r="D65" s="4">
        <v>40000</v>
      </c>
      <c r="E65" s="4">
        <v>40000</v>
      </c>
      <c r="F65" s="4">
        <v>5062</v>
      </c>
      <c r="G65" s="4">
        <v>34938</v>
      </c>
      <c r="H65" s="4">
        <v>12.654999999999999</v>
      </c>
      <c r="I65" s="4">
        <v>0</v>
      </c>
      <c r="J65" s="4">
        <f t="shared" si="0"/>
        <v>40000</v>
      </c>
      <c r="K65" s="18">
        <f t="shared" si="1"/>
        <v>12.654999999999999</v>
      </c>
    </row>
    <row r="66" spans="1:11" x14ac:dyDescent="0.25">
      <c r="A66" s="1" t="s">
        <v>10</v>
      </c>
      <c r="B66" s="2" t="s">
        <v>17</v>
      </c>
      <c r="C66" s="3" t="s">
        <v>18</v>
      </c>
      <c r="D66" s="4">
        <v>2000</v>
      </c>
      <c r="E66" s="4">
        <v>2000</v>
      </c>
      <c r="F66" s="4">
        <v>312</v>
      </c>
      <c r="G66" s="4">
        <v>1688</v>
      </c>
      <c r="H66" s="4">
        <v>15.6</v>
      </c>
      <c r="I66" s="4">
        <v>0</v>
      </c>
      <c r="J66" s="4">
        <f t="shared" si="0"/>
        <v>2000</v>
      </c>
      <c r="K66" s="18">
        <f t="shared" si="1"/>
        <v>15.6</v>
      </c>
    </row>
    <row r="67" spans="1:11" x14ac:dyDescent="0.25">
      <c r="A67" s="1" t="s">
        <v>10</v>
      </c>
      <c r="B67" s="2" t="s">
        <v>19</v>
      </c>
      <c r="C67" s="3" t="s">
        <v>20</v>
      </c>
      <c r="D67" s="4">
        <v>3000</v>
      </c>
      <c r="E67" s="4">
        <v>3000</v>
      </c>
      <c r="F67" s="4">
        <v>0</v>
      </c>
      <c r="G67" s="4">
        <v>3000</v>
      </c>
      <c r="H67" s="4">
        <v>0</v>
      </c>
      <c r="I67" s="4">
        <v>0</v>
      </c>
      <c r="J67" s="4">
        <f t="shared" si="0"/>
        <v>3000</v>
      </c>
      <c r="K67" s="18">
        <f t="shared" si="1"/>
        <v>0</v>
      </c>
    </row>
    <row r="68" spans="1:11" x14ac:dyDescent="0.25">
      <c r="A68" s="1" t="s">
        <v>10</v>
      </c>
      <c r="B68" s="2" t="s">
        <v>21</v>
      </c>
      <c r="C68" s="3" t="s">
        <v>22</v>
      </c>
      <c r="D68" s="4">
        <v>85000</v>
      </c>
      <c r="E68" s="4">
        <v>90213</v>
      </c>
      <c r="F68" s="4">
        <v>32983.019999999997</v>
      </c>
      <c r="G68" s="4">
        <v>57229.98</v>
      </c>
      <c r="H68" s="4">
        <v>36.561271657078251</v>
      </c>
      <c r="I68" s="4">
        <v>0</v>
      </c>
      <c r="J68" s="4">
        <f t="shared" si="0"/>
        <v>90213</v>
      </c>
      <c r="K68" s="18">
        <f t="shared" si="1"/>
        <v>36.561271657078244</v>
      </c>
    </row>
    <row r="69" spans="1:11" x14ac:dyDescent="0.25">
      <c r="A69" s="1" t="s">
        <v>10</v>
      </c>
      <c r="B69" s="2" t="s">
        <v>23</v>
      </c>
      <c r="C69" s="3" t="s">
        <v>24</v>
      </c>
      <c r="D69" s="4">
        <v>3000</v>
      </c>
      <c r="E69" s="4">
        <v>3000</v>
      </c>
      <c r="F69" s="4">
        <v>0</v>
      </c>
      <c r="G69" s="4">
        <v>3000</v>
      </c>
      <c r="H69" s="4">
        <v>0</v>
      </c>
      <c r="I69" s="4">
        <v>0</v>
      </c>
      <c r="J69" s="4">
        <f t="shared" si="0"/>
        <v>3000</v>
      </c>
      <c r="K69" s="18">
        <f t="shared" si="1"/>
        <v>0</v>
      </c>
    </row>
    <row r="70" spans="1:11" x14ac:dyDescent="0.25">
      <c r="A70" s="1" t="s">
        <v>10</v>
      </c>
      <c r="B70" s="2" t="s">
        <v>27</v>
      </c>
      <c r="C70" s="3" t="s">
        <v>54</v>
      </c>
      <c r="D70" s="4">
        <v>66516</v>
      </c>
      <c r="E70" s="4">
        <v>62861</v>
      </c>
      <c r="F70" s="4">
        <v>5989</v>
      </c>
      <c r="G70" s="4">
        <v>56872</v>
      </c>
      <c r="H70" s="4">
        <v>9.5273699113918013</v>
      </c>
      <c r="I70" s="4">
        <v>0</v>
      </c>
      <c r="J70" s="4">
        <f t="shared" si="0"/>
        <v>62861</v>
      </c>
      <c r="K70" s="18">
        <f t="shared" si="1"/>
        <v>9.5273699113917996</v>
      </c>
    </row>
    <row r="71" spans="1:11" x14ac:dyDescent="0.25">
      <c r="A71" s="1" t="s">
        <v>10</v>
      </c>
      <c r="B71" s="2" t="s">
        <v>28</v>
      </c>
      <c r="C71" s="3" t="s">
        <v>29</v>
      </c>
      <c r="D71" s="4">
        <v>4484</v>
      </c>
      <c r="E71" s="4">
        <v>3139</v>
      </c>
      <c r="F71" s="4">
        <v>3139</v>
      </c>
      <c r="G71" s="4">
        <v>0</v>
      </c>
      <c r="H71" s="4">
        <v>100</v>
      </c>
      <c r="I71" s="4">
        <v>0</v>
      </c>
      <c r="J71" s="4">
        <f t="shared" ref="J71:J134" si="2">E71+I71</f>
        <v>3139</v>
      </c>
      <c r="K71" s="18">
        <f t="shared" ref="K71:K134" si="3">F71/J71*100</f>
        <v>100</v>
      </c>
    </row>
    <row r="72" spans="1:11" x14ac:dyDescent="0.25">
      <c r="A72" s="35" t="s">
        <v>41</v>
      </c>
      <c r="B72" s="36"/>
      <c r="C72" s="36"/>
      <c r="D72" s="5">
        <v>485000</v>
      </c>
      <c r="E72" s="5">
        <v>485000</v>
      </c>
      <c r="F72" s="5">
        <v>148851.4</v>
      </c>
      <c r="G72" s="5">
        <v>336148.6</v>
      </c>
      <c r="H72" s="5">
        <v>30.69</v>
      </c>
      <c r="I72" s="5">
        <v>0</v>
      </c>
      <c r="J72" s="5">
        <f t="shared" si="2"/>
        <v>485000</v>
      </c>
      <c r="K72" s="19">
        <f t="shared" si="3"/>
        <v>30.691010309278351</v>
      </c>
    </row>
    <row r="73" spans="1:11" x14ac:dyDescent="0.25">
      <c r="A73" s="1" t="s">
        <v>10</v>
      </c>
      <c r="B73" s="2" t="s">
        <v>42</v>
      </c>
      <c r="C73" s="3" t="s">
        <v>43</v>
      </c>
      <c r="D73" s="4">
        <v>485000</v>
      </c>
      <c r="E73" s="4">
        <v>485000</v>
      </c>
      <c r="F73" s="4">
        <v>242500</v>
      </c>
      <c r="G73" s="4">
        <v>242500</v>
      </c>
      <c r="H73" s="4">
        <v>50</v>
      </c>
      <c r="I73" s="4">
        <v>0</v>
      </c>
      <c r="J73" s="4">
        <f t="shared" si="2"/>
        <v>485000</v>
      </c>
      <c r="K73" s="18">
        <f t="shared" si="3"/>
        <v>50</v>
      </c>
    </row>
    <row r="74" spans="1:11" x14ac:dyDescent="0.25">
      <c r="A74" s="35" t="s">
        <v>53</v>
      </c>
      <c r="B74" s="36"/>
      <c r="C74" s="36"/>
      <c r="D74" s="5">
        <v>485000</v>
      </c>
      <c r="E74" s="5">
        <v>485000</v>
      </c>
      <c r="F74" s="5">
        <v>242500</v>
      </c>
      <c r="G74" s="5">
        <v>242500</v>
      </c>
      <c r="H74" s="5">
        <v>50</v>
      </c>
      <c r="I74" s="5">
        <v>0</v>
      </c>
      <c r="J74" s="5">
        <f t="shared" si="2"/>
        <v>485000</v>
      </c>
      <c r="K74" s="19">
        <f t="shared" si="3"/>
        <v>50</v>
      </c>
    </row>
    <row r="75" spans="1:11" x14ac:dyDescent="0.25">
      <c r="A75" s="1" t="s">
        <v>31</v>
      </c>
      <c r="B75" s="2" t="s">
        <v>11</v>
      </c>
      <c r="C75" s="3" t="s">
        <v>12</v>
      </c>
      <c r="D75" s="4">
        <v>28000</v>
      </c>
      <c r="E75" s="4">
        <v>30815</v>
      </c>
      <c r="F75" s="4">
        <v>3292</v>
      </c>
      <c r="G75" s="4">
        <v>27523</v>
      </c>
      <c r="H75" s="4">
        <v>10.683108875547623</v>
      </c>
      <c r="I75" s="4">
        <v>0</v>
      </c>
      <c r="J75" s="4">
        <f t="shared" si="2"/>
        <v>30815</v>
      </c>
      <c r="K75" s="18">
        <f t="shared" si="3"/>
        <v>10.683108875547623</v>
      </c>
    </row>
    <row r="76" spans="1:11" x14ac:dyDescent="0.25">
      <c r="A76" s="1" t="s">
        <v>31</v>
      </c>
      <c r="B76" s="2" t="s">
        <v>17</v>
      </c>
      <c r="C76" s="3" t="s">
        <v>18</v>
      </c>
      <c r="D76" s="4">
        <v>200</v>
      </c>
      <c r="E76" s="4">
        <v>200</v>
      </c>
      <c r="F76" s="4">
        <v>0</v>
      </c>
      <c r="G76" s="4">
        <v>200</v>
      </c>
      <c r="H76" s="4">
        <v>0</v>
      </c>
      <c r="I76" s="4">
        <v>0</v>
      </c>
      <c r="J76" s="4">
        <f t="shared" si="2"/>
        <v>200</v>
      </c>
      <c r="K76" s="18">
        <f t="shared" si="3"/>
        <v>0</v>
      </c>
    </row>
    <row r="77" spans="1:11" x14ac:dyDescent="0.25">
      <c r="A77" s="1" t="s">
        <v>31</v>
      </c>
      <c r="B77" s="2" t="s">
        <v>21</v>
      </c>
      <c r="C77" s="3" t="s">
        <v>22</v>
      </c>
      <c r="D77" s="4">
        <v>4000</v>
      </c>
      <c r="E77" s="4">
        <v>4000</v>
      </c>
      <c r="F77" s="4">
        <v>0</v>
      </c>
      <c r="G77" s="4">
        <v>4000</v>
      </c>
      <c r="H77" s="4">
        <v>0</v>
      </c>
      <c r="I77" s="4">
        <v>0</v>
      </c>
      <c r="J77" s="4">
        <f t="shared" si="2"/>
        <v>4000</v>
      </c>
      <c r="K77" s="18">
        <f t="shared" si="3"/>
        <v>0</v>
      </c>
    </row>
    <row r="78" spans="1:11" x14ac:dyDescent="0.25">
      <c r="A78" s="1" t="s">
        <v>31</v>
      </c>
      <c r="B78" s="2" t="s">
        <v>27</v>
      </c>
      <c r="C78" s="3" t="s">
        <v>54</v>
      </c>
      <c r="D78" s="4">
        <v>62800</v>
      </c>
      <c r="E78" s="4">
        <v>59985</v>
      </c>
      <c r="F78" s="4">
        <v>0</v>
      </c>
      <c r="G78" s="4">
        <v>59985</v>
      </c>
      <c r="H78" s="4">
        <v>0</v>
      </c>
      <c r="I78" s="4">
        <v>0</v>
      </c>
      <c r="J78" s="4">
        <f t="shared" si="2"/>
        <v>59985</v>
      </c>
      <c r="K78" s="18">
        <f t="shared" si="3"/>
        <v>0</v>
      </c>
    </row>
    <row r="79" spans="1:11" x14ac:dyDescent="0.25">
      <c r="A79" s="35" t="s">
        <v>41</v>
      </c>
      <c r="B79" s="36"/>
      <c r="C79" s="36"/>
      <c r="D79" s="5">
        <v>95000</v>
      </c>
      <c r="E79" s="5">
        <v>95000</v>
      </c>
      <c r="F79" s="5">
        <v>3292</v>
      </c>
      <c r="G79" s="5">
        <v>91708</v>
      </c>
      <c r="H79" s="5">
        <v>3.47</v>
      </c>
      <c r="I79" s="5">
        <v>0</v>
      </c>
      <c r="J79" s="5">
        <f t="shared" si="2"/>
        <v>95000</v>
      </c>
      <c r="K79" s="19">
        <f t="shared" si="3"/>
        <v>3.4652631578947366</v>
      </c>
    </row>
    <row r="80" spans="1:11" x14ac:dyDescent="0.25">
      <c r="A80" s="1" t="s">
        <v>31</v>
      </c>
      <c r="B80" s="2" t="s">
        <v>46</v>
      </c>
      <c r="C80" s="3" t="s">
        <v>47</v>
      </c>
      <c r="D80" s="4">
        <v>95000</v>
      </c>
      <c r="E80" s="4">
        <v>95000</v>
      </c>
      <c r="F80" s="4">
        <v>49500</v>
      </c>
      <c r="G80" s="4">
        <v>45500</v>
      </c>
      <c r="H80" s="4">
        <v>52.10526315789474</v>
      </c>
      <c r="I80" s="4">
        <v>0</v>
      </c>
      <c r="J80" s="4">
        <f t="shared" si="2"/>
        <v>95000</v>
      </c>
      <c r="K80" s="18">
        <f t="shared" si="3"/>
        <v>52.105263157894733</v>
      </c>
    </row>
    <row r="81" spans="1:11" x14ac:dyDescent="0.25">
      <c r="A81" s="35" t="s">
        <v>53</v>
      </c>
      <c r="B81" s="36"/>
      <c r="C81" s="36"/>
      <c r="D81" s="5">
        <v>95000</v>
      </c>
      <c r="E81" s="5">
        <v>95000</v>
      </c>
      <c r="F81" s="5">
        <v>49500</v>
      </c>
      <c r="G81" s="5">
        <v>45500</v>
      </c>
      <c r="H81" s="5">
        <v>52.11</v>
      </c>
      <c r="I81" s="5">
        <v>0</v>
      </c>
      <c r="J81" s="5">
        <f t="shared" si="2"/>
        <v>95000</v>
      </c>
      <c r="K81" s="19">
        <f t="shared" si="3"/>
        <v>52.105263157894733</v>
      </c>
    </row>
    <row r="82" spans="1:11" x14ac:dyDescent="0.25">
      <c r="A82" s="1" t="s">
        <v>33</v>
      </c>
      <c r="B82" s="2" t="s">
        <v>21</v>
      </c>
      <c r="C82" s="3" t="s">
        <v>22</v>
      </c>
      <c r="D82" s="4">
        <v>33086</v>
      </c>
      <c r="E82" s="4">
        <v>33086</v>
      </c>
      <c r="F82" s="4">
        <v>4330</v>
      </c>
      <c r="G82" s="4">
        <v>28756</v>
      </c>
      <c r="H82" s="4">
        <v>13.087106328960889</v>
      </c>
      <c r="I82" s="4">
        <v>0</v>
      </c>
      <c r="J82" s="4">
        <f t="shared" si="2"/>
        <v>33086</v>
      </c>
      <c r="K82" s="18">
        <f t="shared" si="3"/>
        <v>13.087106328960891</v>
      </c>
    </row>
    <row r="83" spans="1:11" x14ac:dyDescent="0.25">
      <c r="A83" s="1" t="s">
        <v>33</v>
      </c>
      <c r="B83" s="2" t="s">
        <v>23</v>
      </c>
      <c r="C83" s="3" t="s">
        <v>24</v>
      </c>
      <c r="D83" s="4">
        <v>48459</v>
      </c>
      <c r="E83" s="4">
        <v>48459</v>
      </c>
      <c r="F83" s="4">
        <v>2000</v>
      </c>
      <c r="G83" s="4">
        <v>46459</v>
      </c>
      <c r="H83" s="4">
        <v>4.127200313667224</v>
      </c>
      <c r="I83" s="4">
        <v>0</v>
      </c>
      <c r="J83" s="4">
        <f t="shared" si="2"/>
        <v>48459</v>
      </c>
      <c r="K83" s="18">
        <f t="shared" si="3"/>
        <v>4.127200313667224</v>
      </c>
    </row>
    <row r="84" spans="1:11" x14ac:dyDescent="0.25">
      <c r="A84" s="1" t="s">
        <v>33</v>
      </c>
      <c r="B84" s="2" t="s">
        <v>34</v>
      </c>
      <c r="C84" s="3" t="s">
        <v>35</v>
      </c>
      <c r="D84" s="4">
        <v>16075</v>
      </c>
      <c r="E84" s="4">
        <v>16075</v>
      </c>
      <c r="F84" s="4">
        <v>0</v>
      </c>
      <c r="G84" s="4">
        <v>16075</v>
      </c>
      <c r="H84" s="4">
        <v>0</v>
      </c>
      <c r="I84" s="4">
        <v>0</v>
      </c>
      <c r="J84" s="4">
        <f t="shared" si="2"/>
        <v>16075</v>
      </c>
      <c r="K84" s="18">
        <f t="shared" si="3"/>
        <v>0</v>
      </c>
    </row>
    <row r="85" spans="1:11" x14ac:dyDescent="0.25">
      <c r="A85" s="1" t="s">
        <v>33</v>
      </c>
      <c r="B85" s="2" t="s">
        <v>36</v>
      </c>
      <c r="C85" s="3" t="s">
        <v>37</v>
      </c>
      <c r="D85" s="4">
        <v>969</v>
      </c>
      <c r="E85" s="4">
        <v>969</v>
      </c>
      <c r="F85" s="4">
        <v>0</v>
      </c>
      <c r="G85" s="4">
        <v>969</v>
      </c>
      <c r="H85" s="4">
        <v>0</v>
      </c>
      <c r="I85" s="4">
        <v>0</v>
      </c>
      <c r="J85" s="4">
        <f t="shared" si="2"/>
        <v>969</v>
      </c>
      <c r="K85" s="18">
        <f t="shared" si="3"/>
        <v>0</v>
      </c>
    </row>
    <row r="86" spans="1:11" x14ac:dyDescent="0.25">
      <c r="A86" s="35" t="s">
        <v>41</v>
      </c>
      <c r="B86" s="36"/>
      <c r="C86" s="36"/>
      <c r="D86" s="5">
        <v>98589</v>
      </c>
      <c r="E86" s="5">
        <v>98589</v>
      </c>
      <c r="F86" s="5">
        <v>6330</v>
      </c>
      <c r="G86" s="5">
        <v>92259</v>
      </c>
      <c r="H86" s="5">
        <v>6.42</v>
      </c>
      <c r="I86" s="5">
        <v>0</v>
      </c>
      <c r="J86" s="5">
        <f t="shared" si="2"/>
        <v>98589</v>
      </c>
      <c r="K86" s="19">
        <f t="shared" si="3"/>
        <v>6.4205945896601042</v>
      </c>
    </row>
    <row r="87" spans="1:11" x14ac:dyDescent="0.25">
      <c r="A87" s="1" t="s">
        <v>33</v>
      </c>
      <c r="B87" s="2" t="s">
        <v>42</v>
      </c>
      <c r="C87" s="3" t="s">
        <v>43</v>
      </c>
      <c r="D87" s="4">
        <v>98589</v>
      </c>
      <c r="E87" s="4">
        <v>98589</v>
      </c>
      <c r="F87" s="4">
        <v>0</v>
      </c>
      <c r="G87" s="4">
        <v>98589</v>
      </c>
      <c r="H87" s="4">
        <v>0</v>
      </c>
      <c r="I87" s="4">
        <v>0</v>
      </c>
      <c r="J87" s="4">
        <f t="shared" si="2"/>
        <v>98589</v>
      </c>
      <c r="K87" s="18">
        <f t="shared" si="3"/>
        <v>0</v>
      </c>
    </row>
    <row r="88" spans="1:11" x14ac:dyDescent="0.25">
      <c r="A88" s="35" t="s">
        <v>53</v>
      </c>
      <c r="B88" s="36"/>
      <c r="C88" s="36"/>
      <c r="D88" s="5">
        <v>98589</v>
      </c>
      <c r="E88" s="5">
        <v>98589</v>
      </c>
      <c r="F88" s="5">
        <v>0</v>
      </c>
      <c r="G88" s="5">
        <v>98589</v>
      </c>
      <c r="H88" s="5">
        <v>0</v>
      </c>
      <c r="I88" s="5">
        <v>0</v>
      </c>
      <c r="J88" s="5">
        <f t="shared" si="2"/>
        <v>98589</v>
      </c>
      <c r="K88" s="19">
        <f t="shared" si="3"/>
        <v>0</v>
      </c>
    </row>
    <row r="89" spans="1:11" x14ac:dyDescent="0.25">
      <c r="A89" s="1" t="s">
        <v>38</v>
      </c>
      <c r="B89" s="2" t="s">
        <v>11</v>
      </c>
      <c r="C89" s="3" t="s">
        <v>12</v>
      </c>
      <c r="D89" s="4">
        <v>10000</v>
      </c>
      <c r="E89" s="4">
        <v>10000</v>
      </c>
      <c r="F89" s="4">
        <v>0</v>
      </c>
      <c r="G89" s="4">
        <v>10000</v>
      </c>
      <c r="H89" s="4">
        <v>0</v>
      </c>
      <c r="I89" s="4">
        <v>0</v>
      </c>
      <c r="J89" s="4">
        <f t="shared" si="2"/>
        <v>10000</v>
      </c>
      <c r="K89" s="18">
        <f t="shared" si="3"/>
        <v>0</v>
      </c>
    </row>
    <row r="90" spans="1:11" x14ac:dyDescent="0.25">
      <c r="A90" s="1" t="s">
        <v>38</v>
      </c>
      <c r="B90" s="2" t="s">
        <v>21</v>
      </c>
      <c r="C90" s="3" t="s">
        <v>22</v>
      </c>
      <c r="D90" s="4">
        <v>6000</v>
      </c>
      <c r="E90" s="4">
        <v>3000</v>
      </c>
      <c r="F90" s="4">
        <v>0</v>
      </c>
      <c r="G90" s="4">
        <v>3000</v>
      </c>
      <c r="H90" s="4">
        <v>0</v>
      </c>
      <c r="I90" s="4">
        <v>0</v>
      </c>
      <c r="J90" s="4">
        <f t="shared" si="2"/>
        <v>3000</v>
      </c>
      <c r="K90" s="18">
        <f t="shared" si="3"/>
        <v>0</v>
      </c>
    </row>
    <row r="91" spans="1:11" x14ac:dyDescent="0.25">
      <c r="A91" s="1" t="s">
        <v>38</v>
      </c>
      <c r="B91" s="2" t="s">
        <v>23</v>
      </c>
      <c r="C91" s="3" t="s">
        <v>24</v>
      </c>
      <c r="D91" s="4">
        <v>2000000</v>
      </c>
      <c r="E91" s="4">
        <v>2400000</v>
      </c>
      <c r="F91" s="4">
        <v>1078483</v>
      </c>
      <c r="G91" s="4">
        <v>1321517</v>
      </c>
      <c r="H91" s="4">
        <v>44.936791666666664</v>
      </c>
      <c r="I91" s="4">
        <v>0</v>
      </c>
      <c r="J91" s="4">
        <f t="shared" si="2"/>
        <v>2400000</v>
      </c>
      <c r="K91" s="18">
        <f t="shared" si="3"/>
        <v>44.936791666666664</v>
      </c>
    </row>
    <row r="92" spans="1:11" x14ac:dyDescent="0.25">
      <c r="A92" s="1" t="s">
        <v>38</v>
      </c>
      <c r="B92" s="2" t="s">
        <v>34</v>
      </c>
      <c r="C92" s="3" t="s">
        <v>35</v>
      </c>
      <c r="D92" s="4">
        <v>676000</v>
      </c>
      <c r="E92" s="4">
        <v>698620</v>
      </c>
      <c r="F92" s="4">
        <v>363693</v>
      </c>
      <c r="G92" s="4">
        <v>334927</v>
      </c>
      <c r="H92" s="4">
        <v>52.058773009647588</v>
      </c>
      <c r="I92" s="4">
        <v>0</v>
      </c>
      <c r="J92" s="4">
        <f t="shared" si="2"/>
        <v>698620</v>
      </c>
      <c r="K92" s="18">
        <f t="shared" si="3"/>
        <v>52.058773009647595</v>
      </c>
    </row>
    <row r="93" spans="1:11" x14ac:dyDescent="0.25">
      <c r="A93" s="35" t="s">
        <v>41</v>
      </c>
      <c r="B93" s="36"/>
      <c r="C93" s="36"/>
      <c r="D93" s="5">
        <v>2692000</v>
      </c>
      <c r="E93" s="5">
        <v>3111620</v>
      </c>
      <c r="F93" s="5">
        <v>1442176</v>
      </c>
      <c r="G93" s="5">
        <v>1669444</v>
      </c>
      <c r="H93" s="5">
        <v>46.35</v>
      </c>
      <c r="I93" s="5">
        <v>0</v>
      </c>
      <c r="J93" s="5">
        <f t="shared" si="2"/>
        <v>3111620</v>
      </c>
      <c r="K93" s="19">
        <f t="shared" si="3"/>
        <v>46.348075921867064</v>
      </c>
    </row>
    <row r="94" spans="1:11" x14ac:dyDescent="0.25">
      <c r="A94" s="1" t="s">
        <v>38</v>
      </c>
      <c r="B94" s="2" t="s">
        <v>42</v>
      </c>
      <c r="C94" s="3" t="s">
        <v>43</v>
      </c>
      <c r="D94" s="4">
        <v>2692000</v>
      </c>
      <c r="E94" s="4">
        <v>3210820</v>
      </c>
      <c r="F94" s="4">
        <v>1442176</v>
      </c>
      <c r="G94" s="4">
        <v>1768644</v>
      </c>
      <c r="H94" s="4">
        <v>44.916127344416694</v>
      </c>
      <c r="I94" s="4">
        <v>0</v>
      </c>
      <c r="J94" s="4">
        <f t="shared" si="2"/>
        <v>3210820</v>
      </c>
      <c r="K94" s="18">
        <f t="shared" si="3"/>
        <v>44.916127344416687</v>
      </c>
    </row>
    <row r="95" spans="1:11" x14ac:dyDescent="0.25">
      <c r="A95" s="35" t="s">
        <v>53</v>
      </c>
      <c r="B95" s="36"/>
      <c r="C95" s="36"/>
      <c r="D95" s="5">
        <v>2692000</v>
      </c>
      <c r="E95" s="5">
        <v>3210820</v>
      </c>
      <c r="F95" s="5">
        <v>1442176</v>
      </c>
      <c r="G95" s="5">
        <v>1768644</v>
      </c>
      <c r="H95" s="5">
        <v>44.92</v>
      </c>
      <c r="I95" s="5">
        <v>0</v>
      </c>
      <c r="J95" s="5">
        <f t="shared" si="2"/>
        <v>3210820</v>
      </c>
      <c r="K95" s="19">
        <f t="shared" si="3"/>
        <v>44.916127344416687</v>
      </c>
    </row>
    <row r="96" spans="1:11" x14ac:dyDescent="0.25">
      <c r="A96" s="35" t="s">
        <v>67</v>
      </c>
      <c r="B96" s="36"/>
      <c r="C96" s="36"/>
      <c r="D96" s="5">
        <v>3370589</v>
      </c>
      <c r="E96" s="5">
        <v>3790209</v>
      </c>
      <c r="F96" s="5">
        <v>1600649.4</v>
      </c>
      <c r="G96" s="5">
        <v>2189559.6</v>
      </c>
      <c r="H96" s="5">
        <v>42.23</v>
      </c>
      <c r="I96" s="5">
        <v>0</v>
      </c>
      <c r="J96" s="5">
        <f t="shared" si="2"/>
        <v>3790209</v>
      </c>
      <c r="K96" s="19">
        <f t="shared" si="3"/>
        <v>42.231164561109949</v>
      </c>
    </row>
    <row r="97" spans="1:11" x14ac:dyDescent="0.25">
      <c r="A97" s="35" t="s">
        <v>68</v>
      </c>
      <c r="B97" s="36"/>
      <c r="C97" s="36"/>
      <c r="D97" s="5">
        <v>3370589</v>
      </c>
      <c r="E97" s="5">
        <v>3889409</v>
      </c>
      <c r="F97" s="5">
        <v>1734176</v>
      </c>
      <c r="G97" s="5">
        <v>2155233</v>
      </c>
      <c r="H97" s="5">
        <v>44.59</v>
      </c>
      <c r="I97" s="5">
        <v>0</v>
      </c>
      <c r="J97" s="5">
        <f t="shared" si="2"/>
        <v>3889409</v>
      </c>
      <c r="K97" s="19">
        <f t="shared" si="3"/>
        <v>44.587133932173245</v>
      </c>
    </row>
    <row r="98" spans="1:11" x14ac:dyDescent="0.25">
      <c r="A98" s="22" t="s">
        <v>10</v>
      </c>
      <c r="B98" s="23" t="s">
        <v>11</v>
      </c>
      <c r="C98" s="24" t="s">
        <v>12</v>
      </c>
      <c r="D98" s="25">
        <v>107200</v>
      </c>
      <c r="E98" s="25">
        <v>107200</v>
      </c>
      <c r="F98" s="25">
        <v>26567.43</v>
      </c>
      <c r="G98" s="25">
        <v>80632.570000000007</v>
      </c>
      <c r="H98" s="25">
        <v>24.78305037313433</v>
      </c>
      <c r="I98" s="25">
        <v>0</v>
      </c>
      <c r="J98" s="25">
        <f t="shared" si="2"/>
        <v>107200</v>
      </c>
      <c r="K98" s="26">
        <f t="shared" si="3"/>
        <v>24.78305037313433</v>
      </c>
    </row>
    <row r="99" spans="1:11" x14ac:dyDescent="0.25">
      <c r="A99" s="22" t="s">
        <v>10</v>
      </c>
      <c r="B99" s="23" t="s">
        <v>13</v>
      </c>
      <c r="C99" s="24" t="s">
        <v>14</v>
      </c>
      <c r="D99" s="25">
        <v>175000</v>
      </c>
      <c r="E99" s="25">
        <v>175000</v>
      </c>
      <c r="F99" s="25">
        <v>50528.34</v>
      </c>
      <c r="G99" s="25">
        <v>124471.66</v>
      </c>
      <c r="H99" s="25">
        <v>28.873337142857142</v>
      </c>
      <c r="I99" s="25">
        <v>0</v>
      </c>
      <c r="J99" s="25">
        <f t="shared" si="2"/>
        <v>175000</v>
      </c>
      <c r="K99" s="26">
        <f t="shared" si="3"/>
        <v>28.873337142857142</v>
      </c>
    </row>
    <row r="100" spans="1:11" x14ac:dyDescent="0.25">
      <c r="A100" s="22" t="s">
        <v>10</v>
      </c>
      <c r="B100" s="23" t="s">
        <v>15</v>
      </c>
      <c r="C100" s="24" t="s">
        <v>16</v>
      </c>
      <c r="D100" s="25">
        <v>94000</v>
      </c>
      <c r="E100" s="25">
        <v>94000</v>
      </c>
      <c r="F100" s="25">
        <v>12955.6</v>
      </c>
      <c r="G100" s="25">
        <v>81044.399999999994</v>
      </c>
      <c r="H100" s="25">
        <v>13.782553191489361</v>
      </c>
      <c r="I100" s="25">
        <v>0</v>
      </c>
      <c r="J100" s="25">
        <f t="shared" si="2"/>
        <v>94000</v>
      </c>
      <c r="K100" s="26">
        <f t="shared" si="3"/>
        <v>13.782553191489363</v>
      </c>
    </row>
    <row r="101" spans="1:11" x14ac:dyDescent="0.25">
      <c r="A101" s="22" t="s">
        <v>10</v>
      </c>
      <c r="B101" s="23" t="s">
        <v>17</v>
      </c>
      <c r="C101" s="24" t="s">
        <v>18</v>
      </c>
      <c r="D101" s="25">
        <v>1000</v>
      </c>
      <c r="E101" s="25">
        <v>1000</v>
      </c>
      <c r="F101" s="25">
        <v>0</v>
      </c>
      <c r="G101" s="25">
        <v>1000</v>
      </c>
      <c r="H101" s="25">
        <v>0</v>
      </c>
      <c r="I101" s="25">
        <v>0</v>
      </c>
      <c r="J101" s="25">
        <f t="shared" si="2"/>
        <v>1000</v>
      </c>
      <c r="K101" s="26">
        <f t="shared" si="3"/>
        <v>0</v>
      </c>
    </row>
    <row r="102" spans="1:11" x14ac:dyDescent="0.25">
      <c r="A102" s="22" t="s">
        <v>10</v>
      </c>
      <c r="B102" s="23" t="s">
        <v>19</v>
      </c>
      <c r="C102" s="24" t="s">
        <v>20</v>
      </c>
      <c r="D102" s="25">
        <v>10000</v>
      </c>
      <c r="E102" s="25">
        <v>10000</v>
      </c>
      <c r="F102" s="25">
        <v>135</v>
      </c>
      <c r="G102" s="25">
        <v>9865</v>
      </c>
      <c r="H102" s="25">
        <v>1.35</v>
      </c>
      <c r="I102" s="25">
        <v>0</v>
      </c>
      <c r="J102" s="25">
        <f t="shared" si="2"/>
        <v>10000</v>
      </c>
      <c r="K102" s="26">
        <f t="shared" si="3"/>
        <v>1.35</v>
      </c>
    </row>
    <row r="103" spans="1:11" x14ac:dyDescent="0.25">
      <c r="A103" s="22" t="s">
        <v>10</v>
      </c>
      <c r="B103" s="23" t="s">
        <v>21</v>
      </c>
      <c r="C103" s="24" t="s">
        <v>22</v>
      </c>
      <c r="D103" s="25">
        <v>106300</v>
      </c>
      <c r="E103" s="25">
        <v>103565</v>
      </c>
      <c r="F103" s="25">
        <v>40730.120000000003</v>
      </c>
      <c r="G103" s="25">
        <v>62834.879999999997</v>
      </c>
      <c r="H103" s="25">
        <v>39.328074156326942</v>
      </c>
      <c r="I103" s="25">
        <v>0</v>
      </c>
      <c r="J103" s="25">
        <f t="shared" si="2"/>
        <v>103565</v>
      </c>
      <c r="K103" s="26">
        <f t="shared" si="3"/>
        <v>39.328074156326949</v>
      </c>
    </row>
    <row r="104" spans="1:11" x14ac:dyDescent="0.25">
      <c r="A104" s="22" t="s">
        <v>10</v>
      </c>
      <c r="B104" s="23" t="s">
        <v>23</v>
      </c>
      <c r="C104" s="24" t="s">
        <v>24</v>
      </c>
      <c r="D104" s="25">
        <v>50000</v>
      </c>
      <c r="E104" s="25">
        <v>50000</v>
      </c>
      <c r="F104" s="25">
        <v>16850</v>
      </c>
      <c r="G104" s="25">
        <v>33150</v>
      </c>
      <c r="H104" s="25">
        <v>33.700000000000003</v>
      </c>
      <c r="I104" s="25">
        <v>0</v>
      </c>
      <c r="J104" s="25">
        <f t="shared" si="2"/>
        <v>50000</v>
      </c>
      <c r="K104" s="26">
        <f t="shared" si="3"/>
        <v>33.700000000000003</v>
      </c>
    </row>
    <row r="105" spans="1:11" x14ac:dyDescent="0.25">
      <c r="A105" s="22" t="s">
        <v>10</v>
      </c>
      <c r="B105" s="23" t="s">
        <v>27</v>
      </c>
      <c r="C105" s="24" t="s">
        <v>54</v>
      </c>
      <c r="D105" s="25">
        <v>20336</v>
      </c>
      <c r="E105" s="25">
        <v>21726</v>
      </c>
      <c r="F105" s="25">
        <v>21726</v>
      </c>
      <c r="G105" s="25">
        <v>0</v>
      </c>
      <c r="H105" s="25">
        <v>100</v>
      </c>
      <c r="I105" s="25">
        <v>0</v>
      </c>
      <c r="J105" s="25">
        <f t="shared" si="2"/>
        <v>21726</v>
      </c>
      <c r="K105" s="26">
        <f t="shared" si="3"/>
        <v>100</v>
      </c>
    </row>
    <row r="106" spans="1:11" x14ac:dyDescent="0.25">
      <c r="A106" s="22" t="s">
        <v>10</v>
      </c>
      <c r="B106" s="23" t="s">
        <v>28</v>
      </c>
      <c r="C106" s="24" t="s">
        <v>29</v>
      </c>
      <c r="D106" s="25">
        <v>16164</v>
      </c>
      <c r="E106" s="25">
        <v>17509</v>
      </c>
      <c r="F106" s="25">
        <v>17509</v>
      </c>
      <c r="G106" s="25">
        <v>0</v>
      </c>
      <c r="H106" s="25">
        <v>100</v>
      </c>
      <c r="I106" s="25">
        <v>0</v>
      </c>
      <c r="J106" s="25">
        <f t="shared" si="2"/>
        <v>17509</v>
      </c>
      <c r="K106" s="26">
        <f t="shared" si="3"/>
        <v>100</v>
      </c>
    </row>
    <row r="107" spans="1:11" x14ac:dyDescent="0.25">
      <c r="A107" s="37" t="s">
        <v>41</v>
      </c>
      <c r="B107" s="38"/>
      <c r="C107" s="38"/>
      <c r="D107" s="20">
        <v>580000</v>
      </c>
      <c r="E107" s="20">
        <v>580000</v>
      </c>
      <c r="F107" s="20">
        <v>187001.49</v>
      </c>
      <c r="G107" s="20">
        <v>392998.51</v>
      </c>
      <c r="H107" s="20">
        <v>32.24</v>
      </c>
      <c r="I107" s="20">
        <v>0</v>
      </c>
      <c r="J107" s="20">
        <f t="shared" si="2"/>
        <v>580000</v>
      </c>
      <c r="K107" s="21">
        <f t="shared" si="3"/>
        <v>32.241636206896551</v>
      </c>
    </row>
    <row r="108" spans="1:11" x14ac:dyDescent="0.25">
      <c r="A108" s="22" t="s">
        <v>10</v>
      </c>
      <c r="B108" s="23" t="s">
        <v>42</v>
      </c>
      <c r="C108" s="24" t="s">
        <v>43</v>
      </c>
      <c r="D108" s="25">
        <v>580000</v>
      </c>
      <c r="E108" s="25">
        <v>580000</v>
      </c>
      <c r="F108" s="25">
        <v>290000</v>
      </c>
      <c r="G108" s="25">
        <v>290000</v>
      </c>
      <c r="H108" s="25">
        <v>50</v>
      </c>
      <c r="I108" s="25">
        <v>0</v>
      </c>
      <c r="J108" s="25">
        <f t="shared" si="2"/>
        <v>580000</v>
      </c>
      <c r="K108" s="26">
        <f t="shared" si="3"/>
        <v>50</v>
      </c>
    </row>
    <row r="109" spans="1:11" x14ac:dyDescent="0.25">
      <c r="A109" s="37" t="s">
        <v>53</v>
      </c>
      <c r="B109" s="38"/>
      <c r="C109" s="38"/>
      <c r="D109" s="20">
        <v>580000</v>
      </c>
      <c r="E109" s="20">
        <v>580000</v>
      </c>
      <c r="F109" s="20">
        <v>290000</v>
      </c>
      <c r="G109" s="20">
        <v>290000</v>
      </c>
      <c r="H109" s="20">
        <v>50</v>
      </c>
      <c r="I109" s="20">
        <v>0</v>
      </c>
      <c r="J109" s="20">
        <f t="shared" si="2"/>
        <v>580000</v>
      </c>
      <c r="K109" s="21">
        <f t="shared" si="3"/>
        <v>50</v>
      </c>
    </row>
    <row r="110" spans="1:11" x14ac:dyDescent="0.25">
      <c r="A110" s="22" t="s">
        <v>31</v>
      </c>
      <c r="B110" s="23" t="s">
        <v>11</v>
      </c>
      <c r="C110" s="27" t="s">
        <v>57</v>
      </c>
      <c r="D110" s="25">
        <v>410000</v>
      </c>
      <c r="E110" s="25">
        <v>410000</v>
      </c>
      <c r="F110" s="25">
        <v>119777.4</v>
      </c>
      <c r="G110" s="25">
        <v>290222.59999999998</v>
      </c>
      <c r="H110" s="25">
        <v>29.213999999999999</v>
      </c>
      <c r="I110" s="25">
        <v>0</v>
      </c>
      <c r="J110" s="25">
        <f t="shared" si="2"/>
        <v>410000</v>
      </c>
      <c r="K110" s="26">
        <f t="shared" si="3"/>
        <v>29.214000000000002</v>
      </c>
    </row>
    <row r="111" spans="1:11" x14ac:dyDescent="0.25">
      <c r="A111" s="22" t="s">
        <v>31</v>
      </c>
      <c r="B111" s="23" t="s">
        <v>11</v>
      </c>
      <c r="C111" s="24" t="s">
        <v>12</v>
      </c>
      <c r="D111" s="25">
        <v>26000</v>
      </c>
      <c r="E111" s="25">
        <v>26000</v>
      </c>
      <c r="F111" s="25">
        <v>1</v>
      </c>
      <c r="G111" s="25">
        <v>25999</v>
      </c>
      <c r="H111" s="25">
        <f>F111/E111*100</f>
        <v>3.8461538461538464E-3</v>
      </c>
      <c r="I111" s="25">
        <v>0</v>
      </c>
      <c r="J111" s="25">
        <f t="shared" si="2"/>
        <v>26000</v>
      </c>
      <c r="K111" s="26">
        <f t="shared" si="3"/>
        <v>3.8461538461538464E-3</v>
      </c>
    </row>
    <row r="112" spans="1:11" x14ac:dyDescent="0.25">
      <c r="A112" s="22" t="s">
        <v>31</v>
      </c>
      <c r="B112" s="23" t="s">
        <v>17</v>
      </c>
      <c r="C112" s="24" t="s">
        <v>18</v>
      </c>
      <c r="D112" s="25">
        <v>500</v>
      </c>
      <c r="E112" s="25">
        <v>500</v>
      </c>
      <c r="F112" s="25">
        <v>0</v>
      </c>
      <c r="G112" s="25">
        <v>500</v>
      </c>
      <c r="H112" s="25">
        <v>0</v>
      </c>
      <c r="I112" s="25">
        <v>0</v>
      </c>
      <c r="J112" s="25">
        <f t="shared" si="2"/>
        <v>500</v>
      </c>
      <c r="K112" s="26">
        <f t="shared" si="3"/>
        <v>0</v>
      </c>
    </row>
    <row r="113" spans="1:11" x14ac:dyDescent="0.25">
      <c r="A113" s="22" t="s">
        <v>31</v>
      </c>
      <c r="B113" s="23" t="s">
        <v>19</v>
      </c>
      <c r="C113" s="24" t="s">
        <v>20</v>
      </c>
      <c r="D113" s="25">
        <v>1500</v>
      </c>
      <c r="E113" s="25">
        <v>1500</v>
      </c>
      <c r="F113" s="25">
        <v>0</v>
      </c>
      <c r="G113" s="25">
        <v>1500</v>
      </c>
      <c r="H113" s="25">
        <v>0</v>
      </c>
      <c r="I113" s="25">
        <v>0</v>
      </c>
      <c r="J113" s="25">
        <f t="shared" si="2"/>
        <v>1500</v>
      </c>
      <c r="K113" s="26">
        <f t="shared" si="3"/>
        <v>0</v>
      </c>
    </row>
    <row r="114" spans="1:11" x14ac:dyDescent="0.25">
      <c r="A114" s="22" t="s">
        <v>31</v>
      </c>
      <c r="B114" s="23" t="s">
        <v>21</v>
      </c>
      <c r="C114" s="24" t="s">
        <v>22</v>
      </c>
      <c r="D114" s="25">
        <v>3000</v>
      </c>
      <c r="E114" s="25">
        <v>3000</v>
      </c>
      <c r="F114" s="25">
        <v>0</v>
      </c>
      <c r="G114" s="25">
        <v>3000</v>
      </c>
      <c r="H114" s="25">
        <v>0</v>
      </c>
      <c r="I114" s="25">
        <v>0</v>
      </c>
      <c r="J114" s="25">
        <f t="shared" si="2"/>
        <v>3000</v>
      </c>
      <c r="K114" s="26">
        <f t="shared" si="3"/>
        <v>0</v>
      </c>
    </row>
    <row r="115" spans="1:11" x14ac:dyDescent="0.25">
      <c r="A115" s="22" t="s">
        <v>31</v>
      </c>
      <c r="B115" s="23" t="s">
        <v>27</v>
      </c>
      <c r="C115" s="24" t="s">
        <v>54</v>
      </c>
      <c r="D115" s="25">
        <v>111500</v>
      </c>
      <c r="E115" s="25">
        <v>111500</v>
      </c>
      <c r="F115" s="25">
        <v>35931</v>
      </c>
      <c r="G115" s="25">
        <v>75569</v>
      </c>
      <c r="H115" s="25">
        <v>32.225112107623318</v>
      </c>
      <c r="I115" s="25">
        <v>0</v>
      </c>
      <c r="J115" s="25">
        <f t="shared" si="2"/>
        <v>111500</v>
      </c>
      <c r="K115" s="26">
        <f t="shared" si="3"/>
        <v>32.225112107623318</v>
      </c>
    </row>
    <row r="116" spans="1:11" x14ac:dyDescent="0.25">
      <c r="A116" s="37" t="s">
        <v>41</v>
      </c>
      <c r="B116" s="38"/>
      <c r="C116" s="38"/>
      <c r="D116" s="20">
        <v>552500</v>
      </c>
      <c r="E116" s="20">
        <v>552500</v>
      </c>
      <c r="F116" s="20">
        <v>155709.4</v>
      </c>
      <c r="G116" s="20">
        <v>396790.6</v>
      </c>
      <c r="H116" s="20">
        <v>28.18</v>
      </c>
      <c r="I116" s="20">
        <v>0</v>
      </c>
      <c r="J116" s="20">
        <f t="shared" si="2"/>
        <v>552500</v>
      </c>
      <c r="K116" s="21">
        <f t="shared" si="3"/>
        <v>28.182696832579186</v>
      </c>
    </row>
    <row r="117" spans="1:11" x14ac:dyDescent="0.25">
      <c r="A117" s="22" t="s">
        <v>31</v>
      </c>
      <c r="B117" s="23" t="s">
        <v>46</v>
      </c>
      <c r="C117" s="24" t="s">
        <v>58</v>
      </c>
      <c r="D117" s="25">
        <v>410000</v>
      </c>
      <c r="E117" s="25">
        <v>410000</v>
      </c>
      <c r="F117" s="25">
        <v>121686.27</v>
      </c>
      <c r="G117" s="25">
        <v>288313.73</v>
      </c>
      <c r="H117" s="25">
        <v>29.679578048780488</v>
      </c>
      <c r="I117" s="25">
        <v>0</v>
      </c>
      <c r="J117" s="25">
        <f t="shared" si="2"/>
        <v>410000</v>
      </c>
      <c r="K117" s="26">
        <f t="shared" si="3"/>
        <v>29.679578048780485</v>
      </c>
    </row>
    <row r="118" spans="1:11" x14ac:dyDescent="0.25">
      <c r="A118" s="22" t="s">
        <v>31</v>
      </c>
      <c r="B118" s="23" t="s">
        <v>46</v>
      </c>
      <c r="C118" s="24" t="s">
        <v>47</v>
      </c>
      <c r="D118" s="25">
        <v>140000</v>
      </c>
      <c r="E118" s="25">
        <v>140000</v>
      </c>
      <c r="F118" s="25">
        <v>57900</v>
      </c>
      <c r="G118" s="25">
        <v>82100</v>
      </c>
      <c r="H118" s="25">
        <f>F118/E118*100</f>
        <v>41.357142857142861</v>
      </c>
      <c r="I118" s="25">
        <v>0</v>
      </c>
      <c r="J118" s="25">
        <f t="shared" si="2"/>
        <v>140000</v>
      </c>
      <c r="K118" s="26">
        <f t="shared" si="3"/>
        <v>41.357142857142861</v>
      </c>
    </row>
    <row r="119" spans="1:11" x14ac:dyDescent="0.25">
      <c r="A119" s="22" t="s">
        <v>31</v>
      </c>
      <c r="B119" s="23" t="s">
        <v>48</v>
      </c>
      <c r="C119" s="24" t="s">
        <v>49</v>
      </c>
      <c r="D119" s="25">
        <v>2500</v>
      </c>
      <c r="E119" s="25">
        <v>2500</v>
      </c>
      <c r="F119" s="25">
        <v>0</v>
      </c>
      <c r="G119" s="25">
        <v>2500</v>
      </c>
      <c r="H119" s="25">
        <v>0</v>
      </c>
      <c r="I119" s="25">
        <v>0</v>
      </c>
      <c r="J119" s="25">
        <f t="shared" si="2"/>
        <v>2500</v>
      </c>
      <c r="K119" s="26">
        <f t="shared" si="3"/>
        <v>0</v>
      </c>
    </row>
    <row r="120" spans="1:11" x14ac:dyDescent="0.25">
      <c r="A120" s="37" t="s">
        <v>53</v>
      </c>
      <c r="B120" s="38"/>
      <c r="C120" s="38"/>
      <c r="D120" s="20">
        <v>552500</v>
      </c>
      <c r="E120" s="20">
        <v>552500</v>
      </c>
      <c r="F120" s="20">
        <v>179586.27</v>
      </c>
      <c r="G120" s="20">
        <v>372913.73</v>
      </c>
      <c r="H120" s="20">
        <v>32.5</v>
      </c>
      <c r="I120" s="20">
        <v>0</v>
      </c>
      <c r="J120" s="20">
        <f t="shared" si="2"/>
        <v>552500</v>
      </c>
      <c r="K120" s="21">
        <f t="shared" si="3"/>
        <v>32.504302262443439</v>
      </c>
    </row>
    <row r="121" spans="1:11" x14ac:dyDescent="0.25">
      <c r="A121" s="22" t="s">
        <v>33</v>
      </c>
      <c r="B121" s="23" t="s">
        <v>11</v>
      </c>
      <c r="C121" s="24" t="s">
        <v>12</v>
      </c>
      <c r="D121" s="25">
        <v>5308</v>
      </c>
      <c r="E121" s="25">
        <v>5308</v>
      </c>
      <c r="F121" s="25">
        <v>0</v>
      </c>
      <c r="G121" s="25">
        <v>5308</v>
      </c>
      <c r="H121" s="25">
        <v>0</v>
      </c>
      <c r="I121" s="25">
        <v>0</v>
      </c>
      <c r="J121" s="25">
        <f t="shared" si="2"/>
        <v>5308</v>
      </c>
      <c r="K121" s="26">
        <f t="shared" si="3"/>
        <v>0</v>
      </c>
    </row>
    <row r="122" spans="1:11" x14ac:dyDescent="0.25">
      <c r="A122" s="22" t="s">
        <v>33</v>
      </c>
      <c r="B122" s="23" t="s">
        <v>17</v>
      </c>
      <c r="C122" s="24" t="s">
        <v>18</v>
      </c>
      <c r="D122" s="25">
        <v>372</v>
      </c>
      <c r="E122" s="25">
        <v>372</v>
      </c>
      <c r="F122" s="25">
        <v>0</v>
      </c>
      <c r="G122" s="25">
        <v>372</v>
      </c>
      <c r="H122" s="25">
        <v>0</v>
      </c>
      <c r="I122" s="25">
        <v>0</v>
      </c>
      <c r="J122" s="25">
        <f t="shared" si="2"/>
        <v>372</v>
      </c>
      <c r="K122" s="26">
        <f t="shared" si="3"/>
        <v>0</v>
      </c>
    </row>
    <row r="123" spans="1:11" x14ac:dyDescent="0.25">
      <c r="A123" s="22" t="s">
        <v>33</v>
      </c>
      <c r="B123" s="23" t="s">
        <v>21</v>
      </c>
      <c r="C123" s="24" t="s">
        <v>22</v>
      </c>
      <c r="D123" s="25">
        <v>20266</v>
      </c>
      <c r="E123" s="25">
        <v>20266</v>
      </c>
      <c r="F123" s="25">
        <v>1390</v>
      </c>
      <c r="G123" s="25">
        <v>18876</v>
      </c>
      <c r="H123" s="25">
        <v>6.8587782492845157</v>
      </c>
      <c r="I123" s="25">
        <v>0</v>
      </c>
      <c r="J123" s="25">
        <f t="shared" si="2"/>
        <v>20266</v>
      </c>
      <c r="K123" s="26">
        <f t="shared" si="3"/>
        <v>6.8587782492845157</v>
      </c>
    </row>
    <row r="124" spans="1:11" x14ac:dyDescent="0.25">
      <c r="A124" s="22" t="s">
        <v>33</v>
      </c>
      <c r="B124" s="23" t="s">
        <v>23</v>
      </c>
      <c r="C124" s="24" t="s">
        <v>24</v>
      </c>
      <c r="D124" s="25">
        <v>188791</v>
      </c>
      <c r="E124" s="25">
        <v>188791</v>
      </c>
      <c r="F124" s="25">
        <v>125701</v>
      </c>
      <c r="G124" s="25">
        <v>63090</v>
      </c>
      <c r="H124" s="25">
        <v>66.582093426063736</v>
      </c>
      <c r="I124" s="25">
        <v>0</v>
      </c>
      <c r="J124" s="25">
        <f t="shared" si="2"/>
        <v>188791</v>
      </c>
      <c r="K124" s="26">
        <f t="shared" si="3"/>
        <v>66.582093426063736</v>
      </c>
    </row>
    <row r="125" spans="1:11" x14ac:dyDescent="0.25">
      <c r="A125" s="22" t="s">
        <v>33</v>
      </c>
      <c r="B125" s="23" t="s">
        <v>34</v>
      </c>
      <c r="C125" s="24" t="s">
        <v>35</v>
      </c>
      <c r="D125" s="25">
        <v>64658</v>
      </c>
      <c r="E125" s="25">
        <v>64658</v>
      </c>
      <c r="F125" s="25">
        <v>42152</v>
      </c>
      <c r="G125" s="25">
        <v>22506</v>
      </c>
      <c r="H125" s="25">
        <v>65.192242259271865</v>
      </c>
      <c r="I125" s="25">
        <v>0</v>
      </c>
      <c r="J125" s="25">
        <f t="shared" si="2"/>
        <v>64658</v>
      </c>
      <c r="K125" s="26">
        <f t="shared" si="3"/>
        <v>65.192242259271865</v>
      </c>
    </row>
    <row r="126" spans="1:11" x14ac:dyDescent="0.25">
      <c r="A126" s="22" t="s">
        <v>33</v>
      </c>
      <c r="B126" s="23" t="s">
        <v>36</v>
      </c>
      <c r="C126" s="24" t="s">
        <v>37</v>
      </c>
      <c r="D126" s="25">
        <v>3776</v>
      </c>
      <c r="E126" s="25">
        <v>3776</v>
      </c>
      <c r="F126" s="25">
        <v>0</v>
      </c>
      <c r="G126" s="25">
        <v>3776</v>
      </c>
      <c r="H126" s="25">
        <v>0</v>
      </c>
      <c r="I126" s="25">
        <v>0</v>
      </c>
      <c r="J126" s="25">
        <f t="shared" si="2"/>
        <v>3776</v>
      </c>
      <c r="K126" s="26">
        <f t="shared" si="3"/>
        <v>0</v>
      </c>
    </row>
    <row r="127" spans="1:11" x14ac:dyDescent="0.25">
      <c r="A127" s="37" t="s">
        <v>41</v>
      </c>
      <c r="B127" s="38"/>
      <c r="C127" s="38"/>
      <c r="D127" s="20">
        <v>283171</v>
      </c>
      <c r="E127" s="20">
        <v>283171</v>
      </c>
      <c r="F127" s="20">
        <v>169243</v>
      </c>
      <c r="G127" s="20">
        <v>113928</v>
      </c>
      <c r="H127" s="20">
        <v>59.77</v>
      </c>
      <c r="I127" s="20">
        <v>0</v>
      </c>
      <c r="J127" s="20">
        <f t="shared" si="2"/>
        <v>283171</v>
      </c>
      <c r="K127" s="21">
        <f t="shared" si="3"/>
        <v>59.767066542831017</v>
      </c>
    </row>
    <row r="128" spans="1:11" x14ac:dyDescent="0.25">
      <c r="A128" s="22" t="s">
        <v>33</v>
      </c>
      <c r="B128" s="23" t="s">
        <v>42</v>
      </c>
      <c r="C128" s="24" t="s">
        <v>43</v>
      </c>
      <c r="D128" s="25">
        <v>283171</v>
      </c>
      <c r="E128" s="25">
        <v>283171</v>
      </c>
      <c r="F128" s="25">
        <v>0</v>
      </c>
      <c r="G128" s="25">
        <v>283171</v>
      </c>
      <c r="H128" s="25">
        <v>0</v>
      </c>
      <c r="I128" s="25">
        <v>0</v>
      </c>
      <c r="J128" s="25">
        <f t="shared" si="2"/>
        <v>283171</v>
      </c>
      <c r="K128" s="26">
        <f t="shared" si="3"/>
        <v>0</v>
      </c>
    </row>
    <row r="129" spans="1:11" x14ac:dyDescent="0.25">
      <c r="A129" s="37" t="s">
        <v>53</v>
      </c>
      <c r="B129" s="38"/>
      <c r="C129" s="38"/>
      <c r="D129" s="20">
        <v>283171</v>
      </c>
      <c r="E129" s="20">
        <v>283171</v>
      </c>
      <c r="F129" s="20">
        <v>0</v>
      </c>
      <c r="G129" s="20">
        <v>283171</v>
      </c>
      <c r="H129" s="20">
        <v>0</v>
      </c>
      <c r="I129" s="20">
        <v>0</v>
      </c>
      <c r="J129" s="20">
        <f t="shared" si="2"/>
        <v>283171</v>
      </c>
      <c r="K129" s="21">
        <f t="shared" si="3"/>
        <v>0</v>
      </c>
    </row>
    <row r="130" spans="1:11" x14ac:dyDescent="0.25">
      <c r="A130" s="22" t="s">
        <v>38</v>
      </c>
      <c r="B130" s="23" t="s">
        <v>11</v>
      </c>
      <c r="C130" s="24" t="s">
        <v>12</v>
      </c>
      <c r="D130" s="25">
        <v>15000</v>
      </c>
      <c r="E130" s="25">
        <v>15000</v>
      </c>
      <c r="F130" s="25">
        <v>0</v>
      </c>
      <c r="G130" s="25">
        <v>15000</v>
      </c>
      <c r="H130" s="25">
        <v>0</v>
      </c>
      <c r="I130" s="25">
        <v>0</v>
      </c>
      <c r="J130" s="25">
        <f t="shared" si="2"/>
        <v>15000</v>
      </c>
      <c r="K130" s="26">
        <f t="shared" si="3"/>
        <v>0</v>
      </c>
    </row>
    <row r="131" spans="1:11" x14ac:dyDescent="0.25">
      <c r="A131" s="22" t="s">
        <v>38</v>
      </c>
      <c r="B131" s="23" t="s">
        <v>21</v>
      </c>
      <c r="C131" s="24" t="s">
        <v>22</v>
      </c>
      <c r="D131" s="25">
        <v>5000</v>
      </c>
      <c r="E131" s="25">
        <v>5000</v>
      </c>
      <c r="F131" s="25">
        <v>0</v>
      </c>
      <c r="G131" s="25">
        <v>5000</v>
      </c>
      <c r="H131" s="25">
        <v>0</v>
      </c>
      <c r="I131" s="25">
        <v>0</v>
      </c>
      <c r="J131" s="25">
        <f t="shared" si="2"/>
        <v>5000</v>
      </c>
      <c r="K131" s="26">
        <f t="shared" si="3"/>
        <v>0</v>
      </c>
    </row>
    <row r="132" spans="1:11" x14ac:dyDescent="0.25">
      <c r="A132" s="22" t="s">
        <v>38</v>
      </c>
      <c r="B132" s="23" t="s">
        <v>23</v>
      </c>
      <c r="C132" s="24" t="s">
        <v>24</v>
      </c>
      <c r="D132" s="25">
        <v>3030000</v>
      </c>
      <c r="E132" s="25">
        <v>3610000</v>
      </c>
      <c r="F132" s="25">
        <v>1730281</v>
      </c>
      <c r="G132" s="25">
        <v>1879719</v>
      </c>
      <c r="H132" s="25">
        <v>47.930221606648196</v>
      </c>
      <c r="I132" s="25">
        <v>0</v>
      </c>
      <c r="J132" s="25">
        <f t="shared" si="2"/>
        <v>3610000</v>
      </c>
      <c r="K132" s="26">
        <f t="shared" si="3"/>
        <v>47.930221606648196</v>
      </c>
    </row>
    <row r="133" spans="1:11" x14ac:dyDescent="0.25">
      <c r="A133" s="22" t="s">
        <v>38</v>
      </c>
      <c r="B133" s="23" t="s">
        <v>34</v>
      </c>
      <c r="C133" s="24" t="s">
        <v>35</v>
      </c>
      <c r="D133" s="25">
        <v>1024140</v>
      </c>
      <c r="E133" s="25">
        <v>1206800</v>
      </c>
      <c r="F133" s="25">
        <v>584845</v>
      </c>
      <c r="G133" s="25">
        <v>621955</v>
      </c>
      <c r="H133" s="25">
        <v>48.462462711302621</v>
      </c>
      <c r="I133" s="25">
        <v>0</v>
      </c>
      <c r="J133" s="25">
        <f t="shared" si="2"/>
        <v>1206800</v>
      </c>
      <c r="K133" s="26">
        <f t="shared" si="3"/>
        <v>48.462462711302621</v>
      </c>
    </row>
    <row r="134" spans="1:11" x14ac:dyDescent="0.25">
      <c r="A134" s="37" t="s">
        <v>41</v>
      </c>
      <c r="B134" s="38"/>
      <c r="C134" s="38"/>
      <c r="D134" s="20">
        <v>4074140</v>
      </c>
      <c r="E134" s="20">
        <v>4836800</v>
      </c>
      <c r="F134" s="20">
        <v>2315126</v>
      </c>
      <c r="G134" s="20">
        <v>2521674</v>
      </c>
      <c r="H134" s="20">
        <v>47.86</v>
      </c>
      <c r="I134" s="20">
        <v>0</v>
      </c>
      <c r="J134" s="20">
        <f t="shared" si="2"/>
        <v>4836800</v>
      </c>
      <c r="K134" s="21">
        <f t="shared" si="3"/>
        <v>47.864827985444926</v>
      </c>
    </row>
    <row r="135" spans="1:11" x14ac:dyDescent="0.25">
      <c r="A135" s="22" t="s">
        <v>38</v>
      </c>
      <c r="B135" s="23" t="s">
        <v>42</v>
      </c>
      <c r="C135" s="24" t="s">
        <v>43</v>
      </c>
      <c r="D135" s="25">
        <v>4074140</v>
      </c>
      <c r="E135" s="25">
        <v>4836800</v>
      </c>
      <c r="F135" s="25">
        <v>2315126</v>
      </c>
      <c r="G135" s="25">
        <v>2521674</v>
      </c>
      <c r="H135" s="25">
        <v>47.864827985444926</v>
      </c>
      <c r="I135" s="25">
        <v>0</v>
      </c>
      <c r="J135" s="25">
        <f t="shared" ref="J135:J138" si="4">E135+I135</f>
        <v>4836800</v>
      </c>
      <c r="K135" s="26">
        <f t="shared" ref="K135:K138" si="5">F135/J135*100</f>
        <v>47.864827985444926</v>
      </c>
    </row>
    <row r="136" spans="1:11" x14ac:dyDescent="0.25">
      <c r="A136" s="37" t="s">
        <v>53</v>
      </c>
      <c r="B136" s="38"/>
      <c r="C136" s="38"/>
      <c r="D136" s="20">
        <v>4074140</v>
      </c>
      <c r="E136" s="20">
        <v>4836800</v>
      </c>
      <c r="F136" s="20">
        <v>2315126</v>
      </c>
      <c r="G136" s="20">
        <v>2521674</v>
      </c>
      <c r="H136" s="20">
        <v>47.86</v>
      </c>
      <c r="I136" s="20">
        <v>0</v>
      </c>
      <c r="J136" s="20">
        <f t="shared" si="4"/>
        <v>4836800</v>
      </c>
      <c r="K136" s="21">
        <f t="shared" si="5"/>
        <v>47.864827985444926</v>
      </c>
    </row>
    <row r="137" spans="1:11" x14ac:dyDescent="0.25">
      <c r="A137" s="37" t="s">
        <v>63</v>
      </c>
      <c r="B137" s="38"/>
      <c r="C137" s="38"/>
      <c r="D137" s="20">
        <v>5489811</v>
      </c>
      <c r="E137" s="20">
        <v>6252471</v>
      </c>
      <c r="F137" s="20">
        <v>2827079.89</v>
      </c>
      <c r="G137" s="20">
        <v>3425391.11</v>
      </c>
      <c r="H137" s="20">
        <v>45.22</v>
      </c>
      <c r="I137" s="20">
        <v>0</v>
      </c>
      <c r="J137" s="20">
        <f t="shared" si="4"/>
        <v>6252471</v>
      </c>
      <c r="K137" s="21">
        <f t="shared" si="5"/>
        <v>45.215401878713237</v>
      </c>
    </row>
    <row r="138" spans="1:11" x14ac:dyDescent="0.25">
      <c r="A138" s="37" t="s">
        <v>64</v>
      </c>
      <c r="B138" s="38"/>
      <c r="C138" s="38"/>
      <c r="D138" s="20">
        <v>5489811</v>
      </c>
      <c r="E138" s="20">
        <v>6252471</v>
      </c>
      <c r="F138" s="20">
        <v>2784712.27</v>
      </c>
      <c r="G138" s="20">
        <v>3467758.73</v>
      </c>
      <c r="H138" s="20">
        <v>44.54</v>
      </c>
      <c r="I138" s="20">
        <v>0</v>
      </c>
      <c r="J138" s="20">
        <f t="shared" si="4"/>
        <v>6252471</v>
      </c>
      <c r="K138" s="21">
        <f t="shared" si="5"/>
        <v>44.5377878601916</v>
      </c>
    </row>
    <row r="139" spans="1:11" x14ac:dyDescent="0.25">
      <c r="A139" s="35" t="s">
        <v>65</v>
      </c>
      <c r="B139" s="36"/>
      <c r="C139" s="36"/>
      <c r="D139" s="5">
        <f>D61+D96+D137</f>
        <v>32239668</v>
      </c>
      <c r="E139" s="5">
        <f t="shared" ref="E139:J139" si="6">E61+E96+E137</f>
        <v>36084163</v>
      </c>
      <c r="F139" s="5">
        <f t="shared" si="6"/>
        <v>15943634.010000002</v>
      </c>
      <c r="G139" s="5">
        <f t="shared" si="6"/>
        <v>20140528.989999998</v>
      </c>
      <c r="H139" s="5">
        <f>F139/E139*100</f>
        <v>44.18457485074547</v>
      </c>
      <c r="I139" s="5">
        <f t="shared" si="6"/>
        <v>83000</v>
      </c>
      <c r="J139" s="5">
        <f t="shared" si="6"/>
        <v>36167163</v>
      </c>
      <c r="K139" s="5">
        <f>F139/J139*100</f>
        <v>44.08317569724781</v>
      </c>
    </row>
    <row r="140" spans="1:11" x14ac:dyDescent="0.25">
      <c r="A140" s="35" t="s">
        <v>66</v>
      </c>
      <c r="B140" s="36"/>
      <c r="C140" s="36"/>
      <c r="D140" s="5">
        <f>D62+D97+D138</f>
        <v>32275392</v>
      </c>
      <c r="E140" s="5">
        <f t="shared" ref="E140:J140" si="7">E62+E97+E138</f>
        <v>36119887</v>
      </c>
      <c r="F140" s="5">
        <f t="shared" si="7"/>
        <v>16299004.529999999</v>
      </c>
      <c r="G140" s="5">
        <f t="shared" si="7"/>
        <v>19820882.469999999</v>
      </c>
      <c r="H140" s="5">
        <f>F140/E140*100</f>
        <v>45.124738430106383</v>
      </c>
      <c r="I140" s="5">
        <f t="shared" si="7"/>
        <v>83000</v>
      </c>
      <c r="J140" s="5">
        <f t="shared" si="7"/>
        <v>36202887</v>
      </c>
      <c r="K140" s="5">
        <f>F140/J140*100</f>
        <v>45.021283882691456</v>
      </c>
    </row>
    <row r="143" spans="1:11" x14ac:dyDescent="0.25">
      <c r="A143" s="33"/>
      <c r="B143" s="32"/>
      <c r="C143" s="32" t="s">
        <v>70</v>
      </c>
      <c r="D143" s="32"/>
      <c r="E143" s="32"/>
      <c r="F143" s="32"/>
      <c r="G143" s="32"/>
      <c r="H143" s="32"/>
      <c r="I143" s="32"/>
      <c r="J143" s="32"/>
    </row>
    <row r="144" spans="1:11" x14ac:dyDescent="0.25">
      <c r="A144" s="49"/>
      <c r="B144" s="32"/>
      <c r="C144" s="32" t="s">
        <v>71</v>
      </c>
      <c r="D144" s="32"/>
      <c r="E144" s="32"/>
      <c r="F144" s="32"/>
      <c r="G144" s="32"/>
      <c r="H144" s="32"/>
      <c r="I144" s="32"/>
      <c r="J144" s="32"/>
    </row>
    <row r="145" spans="1:10" x14ac:dyDescent="0.25">
      <c r="A145" s="34"/>
      <c r="B145" s="32"/>
      <c r="C145" s="32" t="s">
        <v>72</v>
      </c>
      <c r="D145" s="32"/>
      <c r="E145" s="32"/>
      <c r="F145" s="32"/>
      <c r="G145" s="32"/>
      <c r="H145" s="32"/>
      <c r="I145" s="32"/>
      <c r="J145" s="32"/>
    </row>
    <row r="146" spans="1:10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</row>
    <row r="148" spans="1:10" x14ac:dyDescent="0.25">
      <c r="A148" s="32" t="s">
        <v>73</v>
      </c>
      <c r="B148" s="32"/>
      <c r="C148" s="32"/>
      <c r="D148" s="32"/>
      <c r="E148" s="32"/>
      <c r="F148" s="32"/>
      <c r="G148" s="32"/>
      <c r="H148" s="32"/>
      <c r="I148" s="32"/>
      <c r="J148" s="32"/>
    </row>
    <row r="149" spans="1:10" x14ac:dyDescent="0.25">
      <c r="A149" s="32">
        <v>2</v>
      </c>
      <c r="B149" s="32" t="s">
        <v>74</v>
      </c>
      <c r="C149" s="32"/>
      <c r="D149" s="32"/>
      <c r="E149" s="32"/>
      <c r="F149" s="32"/>
      <c r="G149" s="32"/>
      <c r="H149" s="32"/>
      <c r="I149" s="32"/>
      <c r="J149" s="32"/>
    </row>
    <row r="150" spans="1:10" x14ac:dyDescent="0.25">
      <c r="A150" s="32">
        <v>3</v>
      </c>
      <c r="B150" s="32" t="s">
        <v>79</v>
      </c>
      <c r="C150" s="32"/>
      <c r="D150" s="32"/>
      <c r="E150" s="32"/>
      <c r="F150" s="32"/>
      <c r="G150" s="32"/>
      <c r="H150" s="32"/>
      <c r="I150" s="32"/>
      <c r="J150" s="32"/>
    </row>
    <row r="151" spans="1:10" x14ac:dyDescent="0.25">
      <c r="A151" s="32">
        <v>4</v>
      </c>
      <c r="B151" s="32" t="s">
        <v>75</v>
      </c>
      <c r="C151" s="32"/>
      <c r="D151" s="32"/>
      <c r="E151" s="32"/>
      <c r="F151" s="32"/>
      <c r="G151" s="32"/>
      <c r="H151" s="32"/>
      <c r="I151" s="32"/>
      <c r="J151" s="32"/>
    </row>
    <row r="152" spans="1:10" x14ac:dyDescent="0.25">
      <c r="A152" s="32">
        <v>7</v>
      </c>
      <c r="B152" s="32" t="s">
        <v>76</v>
      </c>
      <c r="C152" s="32"/>
      <c r="D152" s="32"/>
      <c r="E152" s="32"/>
      <c r="F152" s="32"/>
      <c r="G152" s="32"/>
      <c r="H152" s="32"/>
      <c r="I152" s="32"/>
      <c r="J152" s="32"/>
    </row>
    <row r="153" spans="1:10" x14ac:dyDescent="0.25">
      <c r="A153" s="32">
        <v>33063</v>
      </c>
      <c r="B153" s="32" t="s">
        <v>77</v>
      </c>
      <c r="C153" s="32"/>
      <c r="D153" s="32"/>
      <c r="E153" s="32"/>
      <c r="F153" s="32"/>
      <c r="G153" s="32"/>
      <c r="H153" s="32"/>
      <c r="I153" s="32"/>
      <c r="J153" s="32"/>
    </row>
    <row r="154" spans="1:10" x14ac:dyDescent="0.25">
      <c r="A154" s="32">
        <v>33353</v>
      </c>
      <c r="B154" s="32" t="s">
        <v>78</v>
      </c>
      <c r="C154" s="32"/>
      <c r="D154" s="32"/>
      <c r="E154" s="32"/>
      <c r="F154" s="32"/>
      <c r="G154" s="32"/>
      <c r="H154" s="32"/>
      <c r="I154" s="32"/>
      <c r="J154" s="32"/>
    </row>
  </sheetData>
  <mergeCells count="41">
    <mergeCell ref="A1:H1"/>
    <mergeCell ref="A2:H2"/>
    <mergeCell ref="A3:H3"/>
    <mergeCell ref="A4:H4"/>
    <mergeCell ref="A16:C16"/>
    <mergeCell ref="A58:C58"/>
    <mergeCell ref="A59:C59"/>
    <mergeCell ref="A62:C62"/>
    <mergeCell ref="A61:C61"/>
    <mergeCell ref="A20:C20"/>
    <mergeCell ref="A29:C29"/>
    <mergeCell ref="A38:C38"/>
    <mergeCell ref="A45:C45"/>
    <mergeCell ref="A56:C56"/>
    <mergeCell ref="A18:C18"/>
    <mergeCell ref="A22:C22"/>
    <mergeCell ref="A35:C35"/>
    <mergeCell ref="A40:C40"/>
    <mergeCell ref="A47:C47"/>
    <mergeCell ref="A72:C72"/>
    <mergeCell ref="A74:C74"/>
    <mergeCell ref="A79:C79"/>
    <mergeCell ref="A81:C81"/>
    <mergeCell ref="A86:C86"/>
    <mergeCell ref="A88:C88"/>
    <mergeCell ref="A93:C93"/>
    <mergeCell ref="A95:C95"/>
    <mergeCell ref="A96:C96"/>
    <mergeCell ref="A97:C97"/>
    <mergeCell ref="A107:C107"/>
    <mergeCell ref="A109:C109"/>
    <mergeCell ref="A116:C116"/>
    <mergeCell ref="A120:C120"/>
    <mergeCell ref="A127:C127"/>
    <mergeCell ref="A139:C139"/>
    <mergeCell ref="A140:C140"/>
    <mergeCell ref="A129:C129"/>
    <mergeCell ref="A134:C134"/>
    <mergeCell ref="A136:C136"/>
    <mergeCell ref="A137:C137"/>
    <mergeCell ref="A138:C138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Štáblová Zdeňka</cp:lastModifiedBy>
  <cp:lastPrinted>2020-07-15T08:41:52Z</cp:lastPrinted>
  <dcterms:created xsi:type="dcterms:W3CDTF">2020-07-14T17:21:18Z</dcterms:created>
  <dcterms:modified xsi:type="dcterms:W3CDTF">2020-07-15T08:44:21Z</dcterms:modified>
</cp:coreProperties>
</file>