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ta\Desktop\zakázky od 112018\štramberk\zpočty\"/>
    </mc:Choice>
  </mc:AlternateContent>
  <xr:revisionPtr revIDLastSave="0" documentId="8_{8BDDC37C-9877-4CC1-A90A-66DB4CF6938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ZŠ" sheetId="1" r:id="rId1"/>
    <sheet name="MŠZ" sheetId="2" r:id="rId2"/>
    <sheet name="MŠB" sheetId="3" r:id="rId3"/>
  </sheets>
  <definedNames>
    <definedName name="_xlnm.Print_Titles" localSheetId="2">MŠB!$5:$5</definedName>
    <definedName name="_xlnm.Print_Titles" localSheetId="1">MŠZ!$5:$5</definedName>
    <definedName name="_xlnm.Print_Titles" localSheetId="0">ZŠ!$7:$7</definedName>
    <definedName name="_xlnm.Print_Area" localSheetId="2">MŠB!$A$1:$J$56</definedName>
    <definedName name="_xlnm.Print_Area" localSheetId="0">ZŠ!$A$1:$J$74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8" i="3" l="1"/>
  <c r="F48" i="3"/>
  <c r="F47" i="3"/>
  <c r="E48" i="3"/>
  <c r="E47" i="3"/>
  <c r="J43" i="2" l="1"/>
  <c r="F43" i="2"/>
  <c r="F42" i="2"/>
  <c r="E43" i="2"/>
  <c r="E42" i="2"/>
  <c r="F64" i="1"/>
  <c r="F63" i="1"/>
  <c r="E64" i="1"/>
  <c r="E63" i="1"/>
  <c r="J18" i="1" l="1"/>
  <c r="J26" i="1"/>
  <c r="J32" i="1"/>
  <c r="J64" i="1" s="1"/>
  <c r="J46" i="1"/>
  <c r="J61" i="1"/>
  <c r="J63" i="1" l="1"/>
  <c r="J45" i="3"/>
  <c r="J23" i="3"/>
  <c r="J15" i="3"/>
  <c r="J47" i="3" s="1"/>
  <c r="J40" i="2" l="1"/>
  <c r="J28" i="2"/>
  <c r="J21" i="2"/>
  <c r="J15" i="2"/>
  <c r="J4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Ekonom - ZŠ a MŠ Štramberk</author>
  </authors>
  <commentList>
    <comment ref="J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Ekonom - ZŠ a MŠ Štramberk: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<sst xmlns="http://schemas.openxmlformats.org/spreadsheetml/2006/main" count="538" uniqueCount="98">
  <si>
    <t>60336293 Základní  škola a Mateřská škola Štramberk</t>
  </si>
  <si>
    <t>Zauličí 485 Štramberk</t>
  </si>
  <si>
    <t>NZUZ</t>
  </si>
  <si>
    <t>ORJ</t>
  </si>
  <si>
    <t>SU</t>
  </si>
  <si>
    <t>Popis</t>
  </si>
  <si>
    <t>SP</t>
  </si>
  <si>
    <t>UP</t>
  </si>
  <si>
    <t>Skutečnost</t>
  </si>
  <si>
    <t>UP - skutečnost</t>
  </si>
  <si>
    <t>Skut./UP (%)</t>
  </si>
  <si>
    <t>000000002</t>
  </si>
  <si>
    <t>1000</t>
  </si>
  <si>
    <t>501</t>
  </si>
  <si>
    <t>Spotřeba materiálu</t>
  </si>
  <si>
    <t>502</t>
  </si>
  <si>
    <t>Spotřeba energie</t>
  </si>
  <si>
    <t>511</t>
  </si>
  <si>
    <t>Opravy a udržování</t>
  </si>
  <si>
    <t>512</t>
  </si>
  <si>
    <t>Cestovné</t>
  </si>
  <si>
    <t>513</t>
  </si>
  <si>
    <t>Náklady na reprezentaci</t>
  </si>
  <si>
    <t>518</t>
  </si>
  <si>
    <t>Ostatní služby</t>
  </si>
  <si>
    <t>521</t>
  </si>
  <si>
    <t>Mzdové náklady</t>
  </si>
  <si>
    <t>551</t>
  </si>
  <si>
    <t>558</t>
  </si>
  <si>
    <t>Náklady z drobného dlouhodobého majetku</t>
  </si>
  <si>
    <t>569</t>
  </si>
  <si>
    <t>Ostatní finanční náklady</t>
  </si>
  <si>
    <t>000000004</t>
  </si>
  <si>
    <t>000000007</t>
  </si>
  <si>
    <t>000033063</t>
  </si>
  <si>
    <t>524</t>
  </si>
  <si>
    <t>Zákonné sociální pojištění</t>
  </si>
  <si>
    <t>527</t>
  </si>
  <si>
    <t>Zákonné sociální náklady</t>
  </si>
  <si>
    <t>000033073</t>
  </si>
  <si>
    <t>000033353</t>
  </si>
  <si>
    <t>525</t>
  </si>
  <si>
    <t>Jiné sociální pojištění</t>
  </si>
  <si>
    <t>Náklady celkem</t>
  </si>
  <si>
    <t>672</t>
  </si>
  <si>
    <t>602</t>
  </si>
  <si>
    <t>609</t>
  </si>
  <si>
    <t>Jiné výnosy z vlastních výkonů</t>
  </si>
  <si>
    <t>649</t>
  </si>
  <si>
    <t>Ostatní  výnosy z činnosti</t>
  </si>
  <si>
    <t>662</t>
  </si>
  <si>
    <t>Úroky</t>
  </si>
  <si>
    <t>Výnosy celkem</t>
  </si>
  <si>
    <t>Náklady z DDM</t>
  </si>
  <si>
    <t>Návh 2018</t>
  </si>
  <si>
    <t>Potraviny</t>
  </si>
  <si>
    <t>Stravné</t>
  </si>
  <si>
    <t>Školné ŠD</t>
  </si>
  <si>
    <t>rozpouštění  dotace do výnosů</t>
  </si>
  <si>
    <t>Zúčtování do výnosů</t>
  </si>
  <si>
    <t>Skutečnost 30.9.2017</t>
  </si>
  <si>
    <t>Návrh 2018</t>
  </si>
  <si>
    <t>4000</t>
  </si>
  <si>
    <t>Náklady celkem MěÚ</t>
  </si>
  <si>
    <t>Výnosy celkem MěÚ</t>
  </si>
  <si>
    <t>Náklady celkem MRZ</t>
  </si>
  <si>
    <t>Výnosy celkem         602     Školné</t>
  </si>
  <si>
    <t>Náklady celkem Šablony ZŠ a MŠ Štramberk</t>
  </si>
  <si>
    <t>NZUZ 000033073</t>
  </si>
  <si>
    <t>Náklady celkem KÚ</t>
  </si>
  <si>
    <t>Výnosy celkem KÚ</t>
  </si>
  <si>
    <t>návrh 2018</t>
  </si>
  <si>
    <t>5000</t>
  </si>
  <si>
    <t>Školné MŠ</t>
  </si>
  <si>
    <t>Výnosy celkem MRZ</t>
  </si>
  <si>
    <t>Náklady celkem Šablony ZŠ a MŠ I</t>
  </si>
  <si>
    <t>Výnosy celkem Šablony</t>
  </si>
  <si>
    <t xml:space="preserve">Plán nákladů a výnosů pro rok 2018 - Základní škola </t>
  </si>
  <si>
    <t>Plán nákladů a výnosů pro rok 2018 - MŠ Bařiny</t>
  </si>
  <si>
    <t>Zdroje:</t>
  </si>
  <si>
    <t>zřizovatel - MěstoŠtramberk</t>
  </si>
  <si>
    <t>vlastní zdroje (ze školného a stravného)</t>
  </si>
  <si>
    <t>účelový příspěvek MěÚ</t>
  </si>
  <si>
    <t>Ministerstvo školství prostřednictvím Krajského úřadu MSK - přímé náklady na vzdělávání</t>
  </si>
  <si>
    <t>Rozvojový program -Zvýšení paltů neped. Zaměstnanců regionálního školství</t>
  </si>
  <si>
    <t>Rozvojový program - Zvýšení paltů neped. Zaměstnanců regionálního školství</t>
  </si>
  <si>
    <t>dotace MŠMT - Šablony pro ZŠ a MŠ I</t>
  </si>
  <si>
    <t xml:space="preserve">Odpisy  </t>
  </si>
  <si>
    <t>malování ŠJ + kuchyň</t>
  </si>
  <si>
    <t>Plán nákladů výnosů pro rok 2018 -  MŠ Zauličí</t>
  </si>
  <si>
    <t>Výnosy celkem za ZŠ</t>
  </si>
  <si>
    <t>Náklady celkem za ZŠ</t>
  </si>
  <si>
    <t>Výnosy  celkem za MŠZ</t>
  </si>
  <si>
    <t>Náklady celkem za MŠZ</t>
  </si>
  <si>
    <t>Náklady celkem za MŠB</t>
  </si>
  <si>
    <t>Výnosy  celkem MŠB</t>
  </si>
  <si>
    <t>Náklady celkem za ZŠ a MŠ</t>
  </si>
  <si>
    <t>Výnosy celkem za ZŠ a MŠ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</si>
</sst>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Calibri"/>
      <family val="2"/>
      <scheme val="minor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9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FFED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7" fillId="0" borderId="0" xfId="0" applyFont="1"/>
    <xf numFmtId="4" fontId="2" fillId="2" borderId="1" xfId="0" applyNumberFormat="1" applyFont="1" applyFill="1" applyBorder="1" applyAlignment="1">
      <alignment horizontal="right" vertical="top"/>
    </xf>
    <xf numFmtId="4" fontId="7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0" fillId="0" borderId="0" xfId="0"/>
    <xf numFmtId="0" fontId="0" fillId="0" borderId="0" xfId="0"/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right" vertical="top" wrapText="1"/>
    </xf>
    <xf numFmtId="0" fontId="0" fillId="3" borderId="0" xfId="0" applyFill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righ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/>
    </xf>
    <xf numFmtId="4" fontId="2" fillId="6" borderId="1" xfId="0" applyNumberFormat="1" applyFont="1" applyFill="1" applyBorder="1" applyAlignment="1">
      <alignment horizontal="right" vertical="top"/>
    </xf>
    <xf numFmtId="4" fontId="7" fillId="6" borderId="1" xfId="0" applyNumberFormat="1" applyFont="1" applyFill="1" applyBorder="1" applyAlignment="1">
      <alignment vertical="top"/>
    </xf>
    <xf numFmtId="0" fontId="7" fillId="6" borderId="1" xfId="0" applyFont="1" applyFill="1" applyBorder="1" applyAlignment="1">
      <alignment horizontal="left" vertical="top"/>
    </xf>
    <xf numFmtId="0" fontId="7" fillId="6" borderId="1" xfId="0" applyFont="1" applyFill="1" applyBorder="1"/>
    <xf numFmtId="0" fontId="2" fillId="8" borderId="1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/>
    </xf>
    <xf numFmtId="4" fontId="2" fillId="8" borderId="1" xfId="0" applyNumberFormat="1" applyFont="1" applyFill="1" applyBorder="1" applyAlignment="1">
      <alignment horizontal="right" vertical="top"/>
    </xf>
    <xf numFmtId="4" fontId="2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/>
    <xf numFmtId="0" fontId="2" fillId="9" borderId="1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/>
    </xf>
    <xf numFmtId="4" fontId="2" fillId="9" borderId="1" xfId="0" applyNumberFormat="1" applyFont="1" applyFill="1" applyBorder="1" applyAlignment="1">
      <alignment horizontal="right" vertical="top"/>
    </xf>
    <xf numFmtId="4" fontId="2" fillId="9" borderId="1" xfId="0" applyNumberFormat="1" applyFont="1" applyFill="1" applyBorder="1" applyAlignment="1">
      <alignment horizontal="right"/>
    </xf>
    <xf numFmtId="4" fontId="2" fillId="9" borderId="1" xfId="0" applyNumberFormat="1" applyFont="1" applyFill="1" applyBorder="1" applyAlignment="1"/>
    <xf numFmtId="2" fontId="2" fillId="9" borderId="1" xfId="0" applyNumberFormat="1" applyFont="1" applyFill="1" applyBorder="1" applyAlignment="1"/>
    <xf numFmtId="4" fontId="8" fillId="9" borderId="1" xfId="0" applyNumberFormat="1" applyFont="1" applyFill="1" applyBorder="1" applyAlignment="1">
      <alignment horizontal="right" vertical="top"/>
    </xf>
    <xf numFmtId="4" fontId="8" fillId="9" borderId="1" xfId="0" applyNumberFormat="1" applyFont="1" applyFill="1" applyBorder="1" applyAlignment="1"/>
    <xf numFmtId="4" fontId="8" fillId="8" borderId="1" xfId="0" applyNumberFormat="1" applyFont="1" applyFill="1" applyBorder="1" applyAlignment="1">
      <alignment horizontal="right" vertical="top"/>
    </xf>
    <xf numFmtId="4" fontId="8" fillId="8" borderId="1" xfId="0" applyNumberFormat="1" applyFont="1" applyFill="1" applyBorder="1" applyAlignment="1"/>
    <xf numFmtId="2" fontId="2" fillId="8" borderId="1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4" fontId="10" fillId="4" borderId="1" xfId="0" applyNumberFormat="1" applyFont="1" applyFill="1" applyBorder="1" applyAlignment="1">
      <alignment horizontal="right" vertical="top"/>
    </xf>
    <xf numFmtId="4" fontId="10" fillId="4" borderId="1" xfId="0" applyNumberFormat="1" applyFont="1" applyFill="1" applyBorder="1" applyAlignment="1">
      <alignment vertical="top"/>
    </xf>
    <xf numFmtId="4" fontId="10" fillId="2" borderId="1" xfId="0" applyNumberFormat="1" applyFont="1" applyFill="1" applyBorder="1" applyAlignment="1">
      <alignment horizontal="right" vertical="top"/>
    </xf>
    <xf numFmtId="4" fontId="10" fillId="2" borderId="1" xfId="0" applyNumberFormat="1" applyFont="1" applyFill="1" applyBorder="1" applyAlignment="1">
      <alignment vertical="top"/>
    </xf>
    <xf numFmtId="4" fontId="10" fillId="2" borderId="1" xfId="0" applyNumberFormat="1" applyFont="1" applyFill="1" applyBorder="1"/>
    <xf numFmtId="0" fontId="10" fillId="2" borderId="1" xfId="0" applyFont="1" applyFill="1" applyBorder="1"/>
    <xf numFmtId="4" fontId="10" fillId="8" borderId="1" xfId="0" applyNumberFormat="1" applyFont="1" applyFill="1" applyBorder="1" applyAlignment="1">
      <alignment horizontal="right" vertical="top"/>
    </xf>
    <xf numFmtId="4" fontId="10" fillId="8" borderId="1" xfId="0" applyNumberFormat="1" applyFont="1" applyFill="1" applyBorder="1" applyAlignment="1"/>
    <xf numFmtId="0" fontId="2" fillId="5" borderId="1" xfId="0" applyFont="1" applyFill="1" applyBorder="1" applyAlignment="1">
      <alignment vertical="top"/>
    </xf>
    <xf numFmtId="0" fontId="2" fillId="7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/>
    </xf>
    <xf numFmtId="4" fontId="2" fillId="7" borderId="1" xfId="0" applyNumberFormat="1" applyFont="1" applyFill="1" applyBorder="1" applyAlignment="1">
      <alignment horizontal="right" vertical="top"/>
    </xf>
    <xf numFmtId="4" fontId="2" fillId="7" borderId="1" xfId="0" applyNumberFormat="1" applyFont="1" applyFill="1" applyBorder="1" applyAlignment="1">
      <alignment vertical="top"/>
    </xf>
    <xf numFmtId="4" fontId="8" fillId="4" borderId="1" xfId="0" applyNumberFormat="1" applyFont="1" applyFill="1" applyBorder="1" applyAlignment="1">
      <alignment horizontal="right" vertical="top"/>
    </xf>
    <xf numFmtId="4" fontId="8" fillId="4" borderId="1" xfId="0" applyNumberFormat="1" applyFont="1" applyFill="1" applyBorder="1" applyAlignment="1">
      <alignment vertical="top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/>
    </xf>
    <xf numFmtId="2" fontId="2" fillId="7" borderId="1" xfId="0" applyNumberFormat="1" applyFont="1" applyFill="1" applyBorder="1" applyAlignment="1">
      <alignment vertical="top"/>
    </xf>
    <xf numFmtId="4" fontId="2" fillId="4" borderId="1" xfId="0" applyNumberFormat="1" applyFont="1" applyFill="1" applyBorder="1" applyAlignment="1">
      <alignment horizontal="right" vertical="top"/>
    </xf>
    <xf numFmtId="4" fontId="2" fillId="4" borderId="1" xfId="0" applyNumberFormat="1" applyFont="1" applyFill="1" applyBorder="1" applyAlignment="1">
      <alignment vertical="top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/>
    </xf>
    <xf numFmtId="2" fontId="2" fillId="4" borderId="1" xfId="0" applyNumberFormat="1" applyFont="1" applyFill="1" applyBorder="1" applyAlignment="1">
      <alignment vertical="top"/>
    </xf>
    <xf numFmtId="4" fontId="14" fillId="0" borderId="0" xfId="0" applyNumberFormat="1" applyFont="1"/>
    <xf numFmtId="0" fontId="10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/>
    <xf numFmtId="0" fontId="1" fillId="0" borderId="0" xfId="0" applyFont="1" applyAlignment="1">
      <alignment horizontal="left" vertical="top" wrapText="1"/>
    </xf>
    <xf numFmtId="0" fontId="0" fillId="0" borderId="0" xfId="0"/>
    <xf numFmtId="0" fontId="3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/>
    </xf>
    <xf numFmtId="0" fontId="4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0" fillId="2" borderId="1" xfId="0" applyFill="1" applyBorder="1"/>
    <xf numFmtId="0" fontId="10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/>
    <xf numFmtId="0" fontId="8" fillId="4" borderId="1" xfId="0" applyFont="1" applyFill="1" applyBorder="1" applyAlignment="1">
      <alignment horizontal="left" vertical="top" wrapText="1"/>
    </xf>
    <xf numFmtId="0" fontId="13" fillId="4" borderId="1" xfId="0" applyFont="1" applyFill="1" applyBorder="1"/>
    <xf numFmtId="0" fontId="2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/>
    <xf numFmtId="0" fontId="10" fillId="8" borderId="1" xfId="0" applyFont="1" applyFill="1" applyBorder="1" applyAlignment="1">
      <alignment horizontal="left" vertical="top" wrapText="1"/>
    </xf>
    <xf numFmtId="0" fontId="12" fillId="8" borderId="1" xfId="0" applyFont="1" applyFill="1" applyBorder="1"/>
    <xf numFmtId="0" fontId="2" fillId="8" borderId="1" xfId="0" applyFont="1" applyFill="1" applyBorder="1" applyAlignment="1">
      <alignment horizontal="left" vertical="top" wrapText="1"/>
    </xf>
    <xf numFmtId="0" fontId="9" fillId="8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DFFED2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tabSelected="1" topLeftCell="A34" workbookViewId="0">
      <selection activeCell="M62" sqref="M62"/>
    </sheetView>
  </sheetViews>
  <sheetFormatPr defaultRowHeight="15" x14ac:dyDescent="0.25"/>
  <cols>
    <col min="1" max="1" width="8.85546875" customWidth="1"/>
    <col min="2" max="2" width="4.42578125" customWidth="1"/>
    <col min="3" max="3" width="3.5703125" customWidth="1"/>
    <col min="4" max="4" width="19.5703125" customWidth="1"/>
    <col min="5" max="6" width="10.5703125" customWidth="1"/>
    <col min="7" max="7" width="10.7109375" customWidth="1"/>
    <col min="8" max="8" width="9.85546875" customWidth="1"/>
    <col min="9" max="9" width="5.5703125" customWidth="1"/>
    <col min="10" max="10" width="11.42578125" customWidth="1"/>
  </cols>
  <sheetData>
    <row r="1" spans="1:12" x14ac:dyDescent="0.25">
      <c r="A1" s="70" t="s">
        <v>0</v>
      </c>
      <c r="B1" s="71"/>
      <c r="C1" s="71"/>
      <c r="D1" s="71"/>
      <c r="E1" s="71"/>
      <c r="F1" s="71"/>
      <c r="G1" s="71"/>
      <c r="H1" s="2"/>
      <c r="I1" s="71"/>
    </row>
    <row r="2" spans="1:12" x14ac:dyDescent="0.25">
      <c r="A2" s="70" t="s">
        <v>1</v>
      </c>
      <c r="B2" s="71"/>
      <c r="C2" s="71"/>
      <c r="D2" s="71"/>
      <c r="E2" s="71"/>
      <c r="F2" s="71"/>
      <c r="G2" s="71"/>
      <c r="H2" s="2"/>
      <c r="I2" s="71"/>
    </row>
    <row r="3" spans="1:12" x14ac:dyDescent="0.25">
      <c r="A3" s="1"/>
      <c r="H3" s="2"/>
    </row>
    <row r="4" spans="1:12" x14ac:dyDescent="0.25">
      <c r="A4" s="1"/>
      <c r="H4" s="2"/>
    </row>
    <row r="5" spans="1:12" x14ac:dyDescent="0.25">
      <c r="A5" s="72" t="s">
        <v>77</v>
      </c>
      <c r="B5" s="73"/>
      <c r="C5" s="73"/>
      <c r="D5" s="73"/>
      <c r="E5" s="73"/>
      <c r="F5" s="73"/>
      <c r="G5" s="73"/>
      <c r="H5" s="73"/>
      <c r="I5" s="73"/>
    </row>
    <row r="6" spans="1:12" x14ac:dyDescent="0.25">
      <c r="A6" s="3"/>
      <c r="B6" s="74"/>
      <c r="C6" s="71"/>
      <c r="D6" s="71"/>
      <c r="E6" s="71"/>
      <c r="F6" s="71"/>
      <c r="G6" s="71"/>
      <c r="H6" s="71"/>
      <c r="I6" s="71"/>
    </row>
    <row r="7" spans="1:12" ht="15" customHeight="1" x14ac:dyDescent="0.25">
      <c r="A7" s="11" t="s">
        <v>2</v>
      </c>
      <c r="B7" s="11" t="s">
        <v>3</v>
      </c>
      <c r="C7" s="11" t="s">
        <v>4</v>
      </c>
      <c r="D7" s="11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12" t="s">
        <v>54</v>
      </c>
      <c r="K7" s="13"/>
    </row>
    <row r="8" spans="1:12" ht="15" customHeight="1" x14ac:dyDescent="0.25">
      <c r="A8" s="19" t="s">
        <v>11</v>
      </c>
      <c r="B8" s="19" t="s">
        <v>12</v>
      </c>
      <c r="C8" s="19" t="s">
        <v>13</v>
      </c>
      <c r="D8" s="20" t="s">
        <v>14</v>
      </c>
      <c r="E8" s="21">
        <v>204950</v>
      </c>
      <c r="F8" s="21">
        <v>204950</v>
      </c>
      <c r="G8" s="21">
        <v>154488.68</v>
      </c>
      <c r="H8" s="21">
        <v>50461.32</v>
      </c>
      <c r="I8" s="21">
        <v>75.378716760185412</v>
      </c>
      <c r="J8" s="21">
        <v>230000</v>
      </c>
    </row>
    <row r="9" spans="1:12" ht="15" customHeight="1" x14ac:dyDescent="0.25">
      <c r="A9" s="19" t="s">
        <v>11</v>
      </c>
      <c r="B9" s="19" t="s">
        <v>12</v>
      </c>
      <c r="C9" s="19" t="s">
        <v>15</v>
      </c>
      <c r="D9" s="20" t="s">
        <v>16</v>
      </c>
      <c r="E9" s="21">
        <v>958000</v>
      </c>
      <c r="F9" s="21">
        <v>958000</v>
      </c>
      <c r="G9" s="21">
        <v>722118.4</v>
      </c>
      <c r="H9" s="21">
        <v>235881.60000000001</v>
      </c>
      <c r="I9" s="21">
        <v>75.377703549060541</v>
      </c>
      <c r="J9" s="22">
        <v>1037000</v>
      </c>
    </row>
    <row r="10" spans="1:12" ht="15" customHeight="1" x14ac:dyDescent="0.25">
      <c r="A10" s="19" t="s">
        <v>11</v>
      </c>
      <c r="B10" s="19" t="s">
        <v>12</v>
      </c>
      <c r="C10" s="19" t="s">
        <v>17</v>
      </c>
      <c r="D10" s="20" t="s">
        <v>18</v>
      </c>
      <c r="E10" s="21">
        <v>241000</v>
      </c>
      <c r="F10" s="21">
        <v>241000</v>
      </c>
      <c r="G10" s="21">
        <v>129210.6</v>
      </c>
      <c r="H10" s="21">
        <v>111789.4</v>
      </c>
      <c r="I10" s="21">
        <v>53.614356846473029</v>
      </c>
      <c r="J10" s="22">
        <v>279000</v>
      </c>
      <c r="K10" s="16" t="s">
        <v>88</v>
      </c>
      <c r="L10" s="16"/>
    </row>
    <row r="11" spans="1:12" ht="15" customHeight="1" x14ac:dyDescent="0.25">
      <c r="A11" s="19" t="s">
        <v>11</v>
      </c>
      <c r="B11" s="19" t="s">
        <v>12</v>
      </c>
      <c r="C11" s="19" t="s">
        <v>19</v>
      </c>
      <c r="D11" s="20" t="s">
        <v>20</v>
      </c>
      <c r="E11" s="21">
        <v>17000</v>
      </c>
      <c r="F11" s="21">
        <v>17000</v>
      </c>
      <c r="G11" s="21">
        <v>10482</v>
      </c>
      <c r="H11" s="21">
        <v>6518</v>
      </c>
      <c r="I11" s="21">
        <v>61.658823529411762</v>
      </c>
      <c r="J11" s="22">
        <v>19000</v>
      </c>
    </row>
    <row r="12" spans="1:12" ht="15" customHeight="1" x14ac:dyDescent="0.25">
      <c r="A12" s="19" t="s">
        <v>11</v>
      </c>
      <c r="B12" s="19" t="s">
        <v>12</v>
      </c>
      <c r="C12" s="19" t="s">
        <v>21</v>
      </c>
      <c r="D12" s="20" t="s">
        <v>22</v>
      </c>
      <c r="E12" s="21">
        <v>8000</v>
      </c>
      <c r="F12" s="21">
        <v>8000</v>
      </c>
      <c r="G12" s="21">
        <v>7173</v>
      </c>
      <c r="H12" s="21">
        <v>827</v>
      </c>
      <c r="I12" s="21">
        <v>89.662499999999994</v>
      </c>
      <c r="J12" s="22">
        <v>8000</v>
      </c>
    </row>
    <row r="13" spans="1:12" ht="15" customHeight="1" x14ac:dyDescent="0.25">
      <c r="A13" s="19" t="s">
        <v>11</v>
      </c>
      <c r="B13" s="19" t="s">
        <v>12</v>
      </c>
      <c r="C13" s="19" t="s">
        <v>23</v>
      </c>
      <c r="D13" s="20" t="s">
        <v>24</v>
      </c>
      <c r="E13" s="21">
        <v>240950</v>
      </c>
      <c r="F13" s="21">
        <v>240950</v>
      </c>
      <c r="G13" s="21">
        <v>152426.65</v>
      </c>
      <c r="H13" s="21">
        <v>88523.35</v>
      </c>
      <c r="I13" s="21">
        <v>63.260697240091304</v>
      </c>
      <c r="J13" s="22">
        <v>237450</v>
      </c>
    </row>
    <row r="14" spans="1:12" ht="15" customHeight="1" x14ac:dyDescent="0.25">
      <c r="A14" s="19" t="s">
        <v>11</v>
      </c>
      <c r="B14" s="19" t="s">
        <v>12</v>
      </c>
      <c r="C14" s="19" t="s">
        <v>25</v>
      </c>
      <c r="D14" s="20" t="s">
        <v>26</v>
      </c>
      <c r="E14" s="21">
        <v>21600</v>
      </c>
      <c r="F14" s="21">
        <v>21600</v>
      </c>
      <c r="G14" s="21">
        <v>11400</v>
      </c>
      <c r="H14" s="21">
        <v>10200</v>
      </c>
      <c r="I14" s="21">
        <v>52.777777777777779</v>
      </c>
      <c r="J14" s="22">
        <v>21600</v>
      </c>
    </row>
    <row r="15" spans="1:12" ht="15" customHeight="1" x14ac:dyDescent="0.25">
      <c r="A15" s="19" t="s">
        <v>11</v>
      </c>
      <c r="B15" s="19" t="s">
        <v>12</v>
      </c>
      <c r="C15" s="19" t="s">
        <v>27</v>
      </c>
      <c r="D15" s="20" t="s">
        <v>87</v>
      </c>
      <c r="E15" s="21">
        <v>35860</v>
      </c>
      <c r="F15" s="21">
        <v>71584</v>
      </c>
      <c r="G15" s="21">
        <v>37611</v>
      </c>
      <c r="H15" s="21">
        <v>33973</v>
      </c>
      <c r="I15" s="21">
        <v>52.541070630308447</v>
      </c>
      <c r="J15" s="22">
        <v>97159</v>
      </c>
    </row>
    <row r="16" spans="1:12" ht="15" customHeight="1" x14ac:dyDescent="0.25">
      <c r="A16" s="19" t="s">
        <v>11</v>
      </c>
      <c r="B16" s="19" t="s">
        <v>12</v>
      </c>
      <c r="C16" s="19" t="s">
        <v>28</v>
      </c>
      <c r="D16" s="20" t="s">
        <v>53</v>
      </c>
      <c r="E16" s="21">
        <v>123000</v>
      </c>
      <c r="F16" s="21">
        <v>123000</v>
      </c>
      <c r="G16" s="21">
        <v>44312</v>
      </c>
      <c r="H16" s="21">
        <v>78688</v>
      </c>
      <c r="I16" s="21">
        <v>36.026016260162599</v>
      </c>
      <c r="J16" s="22">
        <v>72791</v>
      </c>
    </row>
    <row r="17" spans="1:10" ht="15" customHeight="1" x14ac:dyDescent="0.25">
      <c r="A17" s="19" t="s">
        <v>11</v>
      </c>
      <c r="B17" s="19" t="s">
        <v>12</v>
      </c>
      <c r="C17" s="19" t="s">
        <v>30</v>
      </c>
      <c r="D17" s="20" t="s">
        <v>31</v>
      </c>
      <c r="E17" s="21">
        <v>50000</v>
      </c>
      <c r="F17" s="21">
        <v>50000</v>
      </c>
      <c r="G17" s="21">
        <v>39064</v>
      </c>
      <c r="H17" s="21">
        <v>10936</v>
      </c>
      <c r="I17" s="21">
        <v>78.128</v>
      </c>
      <c r="J17" s="22">
        <v>50000</v>
      </c>
    </row>
    <row r="18" spans="1:10" ht="15" customHeight="1" x14ac:dyDescent="0.25">
      <c r="A18" s="75" t="s">
        <v>43</v>
      </c>
      <c r="B18" s="76"/>
      <c r="C18" s="76"/>
      <c r="D18" s="76"/>
      <c r="E18" s="5">
        <v>1900360</v>
      </c>
      <c r="F18" s="5">
        <v>1936084</v>
      </c>
      <c r="G18" s="5">
        <v>1308286.33</v>
      </c>
      <c r="H18" s="5">
        <v>627797.67000000004</v>
      </c>
      <c r="I18" s="5">
        <v>67.569999999999993</v>
      </c>
      <c r="J18" s="6">
        <f>SUM(J8:J17)</f>
        <v>2052000</v>
      </c>
    </row>
    <row r="19" spans="1:10" ht="15" customHeight="1" x14ac:dyDescent="0.25">
      <c r="A19" s="7" t="s">
        <v>11</v>
      </c>
      <c r="B19" s="7" t="s">
        <v>12</v>
      </c>
      <c r="C19" s="7" t="s">
        <v>44</v>
      </c>
      <c r="D19" s="8" t="s">
        <v>52</v>
      </c>
      <c r="E19" s="5">
        <v>1900360</v>
      </c>
      <c r="F19" s="5">
        <v>1936084</v>
      </c>
      <c r="G19" s="5">
        <v>1468788.29</v>
      </c>
      <c r="H19" s="5">
        <v>467295.71</v>
      </c>
      <c r="I19" s="5">
        <v>75.863872125382983</v>
      </c>
      <c r="J19" s="6">
        <v>2052000</v>
      </c>
    </row>
    <row r="20" spans="1:10" ht="15" customHeight="1" x14ac:dyDescent="0.25">
      <c r="A20" s="19" t="s">
        <v>32</v>
      </c>
      <c r="B20" s="19" t="s">
        <v>12</v>
      </c>
      <c r="C20" s="19" t="s">
        <v>13</v>
      </c>
      <c r="D20" s="20" t="s">
        <v>14</v>
      </c>
      <c r="E20" s="21">
        <v>37500</v>
      </c>
      <c r="F20" s="21">
        <v>37500</v>
      </c>
      <c r="G20" s="21">
        <v>15357.32</v>
      </c>
      <c r="H20" s="21">
        <v>22142.68</v>
      </c>
      <c r="I20" s="21">
        <v>40.950000000000003</v>
      </c>
      <c r="J20" s="22">
        <v>29100</v>
      </c>
    </row>
    <row r="21" spans="1:10" ht="15" customHeight="1" x14ac:dyDescent="0.25">
      <c r="A21" s="19" t="s">
        <v>32</v>
      </c>
      <c r="B21" s="19" t="s">
        <v>12</v>
      </c>
      <c r="C21" s="19" t="s">
        <v>13</v>
      </c>
      <c r="D21" s="23" t="s">
        <v>55</v>
      </c>
      <c r="E21" s="21">
        <v>1240000</v>
      </c>
      <c r="F21" s="21">
        <v>1240000</v>
      </c>
      <c r="G21" s="21">
        <v>792422.49</v>
      </c>
      <c r="H21" s="21">
        <v>447577.51</v>
      </c>
      <c r="I21" s="21">
        <v>63.91</v>
      </c>
      <c r="J21" s="22">
        <v>1270000</v>
      </c>
    </row>
    <row r="22" spans="1:10" ht="15" customHeight="1" x14ac:dyDescent="0.25">
      <c r="A22" s="19" t="s">
        <v>32</v>
      </c>
      <c r="B22" s="19" t="s">
        <v>12</v>
      </c>
      <c r="C22" s="19" t="s">
        <v>19</v>
      </c>
      <c r="D22" s="20" t="s">
        <v>20</v>
      </c>
      <c r="E22" s="21">
        <v>5000</v>
      </c>
      <c r="F22" s="21">
        <v>14500</v>
      </c>
      <c r="G22" s="21">
        <v>10805</v>
      </c>
      <c r="H22" s="21">
        <v>3695</v>
      </c>
      <c r="I22" s="21">
        <v>74.517241379310349</v>
      </c>
      <c r="J22" s="22">
        <v>14000</v>
      </c>
    </row>
    <row r="23" spans="1:10" ht="15" customHeight="1" x14ac:dyDescent="0.25">
      <c r="A23" s="19" t="s">
        <v>32</v>
      </c>
      <c r="B23" s="19" t="s">
        <v>12</v>
      </c>
      <c r="C23" s="19" t="s">
        <v>21</v>
      </c>
      <c r="D23" s="20" t="s">
        <v>22</v>
      </c>
      <c r="E23" s="21">
        <v>4500</v>
      </c>
      <c r="F23" s="21">
        <v>4500</v>
      </c>
      <c r="G23" s="21">
        <v>4400</v>
      </c>
      <c r="H23" s="21">
        <v>100</v>
      </c>
      <c r="I23" s="21">
        <v>97.777777777777771</v>
      </c>
      <c r="J23" s="22">
        <v>4500</v>
      </c>
    </row>
    <row r="24" spans="1:10" ht="15" customHeight="1" x14ac:dyDescent="0.25">
      <c r="A24" s="19" t="s">
        <v>32</v>
      </c>
      <c r="B24" s="19" t="s">
        <v>12</v>
      </c>
      <c r="C24" s="19" t="s">
        <v>23</v>
      </c>
      <c r="D24" s="20" t="s">
        <v>24</v>
      </c>
      <c r="E24" s="21">
        <v>20000</v>
      </c>
      <c r="F24" s="21">
        <v>23000</v>
      </c>
      <c r="G24" s="21">
        <v>22940.5</v>
      </c>
      <c r="H24" s="21">
        <v>59.5</v>
      </c>
      <c r="I24" s="21">
        <v>99.741304347826087</v>
      </c>
      <c r="J24" s="22">
        <v>23000</v>
      </c>
    </row>
    <row r="25" spans="1:10" ht="15" customHeight="1" x14ac:dyDescent="0.25">
      <c r="A25" s="19" t="s">
        <v>32</v>
      </c>
      <c r="B25" s="19" t="s">
        <v>12</v>
      </c>
      <c r="C25" s="19" t="s">
        <v>28</v>
      </c>
      <c r="D25" s="20" t="s">
        <v>53</v>
      </c>
      <c r="E25" s="21">
        <v>15000</v>
      </c>
      <c r="F25" s="21">
        <v>6000</v>
      </c>
      <c r="G25" s="21">
        <v>3198.47</v>
      </c>
      <c r="H25" s="21">
        <v>2801.53</v>
      </c>
      <c r="I25" s="21">
        <v>53.307833333333335</v>
      </c>
      <c r="J25" s="22">
        <v>15000</v>
      </c>
    </row>
    <row r="26" spans="1:10" ht="15" customHeight="1" x14ac:dyDescent="0.25">
      <c r="A26" s="75" t="s">
        <v>43</v>
      </c>
      <c r="B26" s="76"/>
      <c r="C26" s="76"/>
      <c r="D26" s="76"/>
      <c r="E26" s="5">
        <v>1322000</v>
      </c>
      <c r="F26" s="5">
        <v>1325500</v>
      </c>
      <c r="G26" s="5">
        <v>849123.78</v>
      </c>
      <c r="H26" s="5">
        <v>476376.22</v>
      </c>
      <c r="I26" s="5">
        <v>64.06</v>
      </c>
      <c r="J26" s="6">
        <f>SUM(J20:J25)</f>
        <v>1355600</v>
      </c>
    </row>
    <row r="27" spans="1:10" ht="15" customHeight="1" x14ac:dyDescent="0.25">
      <c r="A27" s="19" t="s">
        <v>32</v>
      </c>
      <c r="B27" s="19" t="s">
        <v>12</v>
      </c>
      <c r="C27" s="19" t="s">
        <v>45</v>
      </c>
      <c r="D27" s="23" t="s">
        <v>57</v>
      </c>
      <c r="E27" s="21">
        <v>74400</v>
      </c>
      <c r="F27" s="21">
        <v>74400</v>
      </c>
      <c r="G27" s="21">
        <v>75100</v>
      </c>
      <c r="H27" s="21">
        <v>75100</v>
      </c>
      <c r="I27" s="21">
        <v>100.94</v>
      </c>
      <c r="J27" s="22">
        <v>78000</v>
      </c>
    </row>
    <row r="28" spans="1:10" ht="15" customHeight="1" x14ac:dyDescent="0.25">
      <c r="A28" s="19" t="s">
        <v>32</v>
      </c>
      <c r="B28" s="19" t="s">
        <v>12</v>
      </c>
      <c r="C28" s="19" t="s">
        <v>45</v>
      </c>
      <c r="D28" s="23" t="s">
        <v>56</v>
      </c>
      <c r="E28" s="21">
        <v>1240000</v>
      </c>
      <c r="F28" s="21">
        <v>1240000</v>
      </c>
      <c r="G28" s="21">
        <v>856963</v>
      </c>
      <c r="H28" s="21">
        <v>383037</v>
      </c>
      <c r="I28" s="21">
        <v>69.11</v>
      </c>
      <c r="J28" s="22">
        <v>1270000</v>
      </c>
    </row>
    <row r="29" spans="1:10" ht="15" customHeight="1" x14ac:dyDescent="0.25">
      <c r="A29" s="19" t="s">
        <v>32</v>
      </c>
      <c r="B29" s="19" t="s">
        <v>12</v>
      </c>
      <c r="C29" s="19" t="s">
        <v>46</v>
      </c>
      <c r="D29" s="20" t="s">
        <v>47</v>
      </c>
      <c r="E29" s="21">
        <v>3500</v>
      </c>
      <c r="F29" s="21">
        <v>3500</v>
      </c>
      <c r="G29" s="21">
        <v>3025</v>
      </c>
      <c r="H29" s="21">
        <v>475</v>
      </c>
      <c r="I29" s="21">
        <v>86.428571428571431</v>
      </c>
      <c r="J29" s="22">
        <v>3500</v>
      </c>
    </row>
    <row r="30" spans="1:10" ht="15" customHeight="1" x14ac:dyDescent="0.25">
      <c r="A30" s="19" t="s">
        <v>32</v>
      </c>
      <c r="B30" s="19" t="s">
        <v>12</v>
      </c>
      <c r="C30" s="19" t="s">
        <v>48</v>
      </c>
      <c r="D30" s="20" t="s">
        <v>49</v>
      </c>
      <c r="E30" s="21">
        <v>2500</v>
      </c>
      <c r="F30" s="21">
        <v>6000</v>
      </c>
      <c r="G30" s="21">
        <v>5994</v>
      </c>
      <c r="H30" s="21">
        <v>6</v>
      </c>
      <c r="I30" s="21">
        <v>99.9</v>
      </c>
      <c r="J30" s="22">
        <v>2500</v>
      </c>
    </row>
    <row r="31" spans="1:10" ht="15" customHeight="1" x14ac:dyDescent="0.25">
      <c r="A31" s="19" t="s">
        <v>32</v>
      </c>
      <c r="B31" s="19" t="s">
        <v>12</v>
      </c>
      <c r="C31" s="19" t="s">
        <v>50</v>
      </c>
      <c r="D31" s="20" t="s">
        <v>51</v>
      </c>
      <c r="E31" s="21">
        <v>1600</v>
      </c>
      <c r="F31" s="21">
        <v>1600</v>
      </c>
      <c r="G31" s="21">
        <v>1134.6199999999999</v>
      </c>
      <c r="H31" s="21">
        <v>465.38</v>
      </c>
      <c r="I31" s="21">
        <v>70.913749999999993</v>
      </c>
      <c r="J31" s="22">
        <v>1600</v>
      </c>
    </row>
    <row r="32" spans="1:10" ht="15" customHeight="1" x14ac:dyDescent="0.25">
      <c r="A32" s="75" t="s">
        <v>52</v>
      </c>
      <c r="B32" s="76"/>
      <c r="C32" s="76"/>
      <c r="D32" s="76"/>
      <c r="E32" s="5">
        <v>1322000</v>
      </c>
      <c r="F32" s="5">
        <v>1325500</v>
      </c>
      <c r="G32" s="5">
        <v>945871.62</v>
      </c>
      <c r="H32" s="5">
        <v>379628.38</v>
      </c>
      <c r="I32" s="5">
        <v>71.36</v>
      </c>
      <c r="J32" s="6">
        <f>SUM(J27:J31)</f>
        <v>1355600</v>
      </c>
    </row>
    <row r="33" spans="1:11" ht="15" customHeight="1" x14ac:dyDescent="0.25">
      <c r="A33" s="19"/>
      <c r="B33" s="19" t="s">
        <v>12</v>
      </c>
      <c r="C33" s="19">
        <v>403</v>
      </c>
      <c r="D33" s="24" t="s">
        <v>59</v>
      </c>
      <c r="E33" s="21">
        <v>35724</v>
      </c>
      <c r="F33" s="21">
        <v>35724</v>
      </c>
      <c r="G33" s="21">
        <v>26793</v>
      </c>
      <c r="H33" s="21">
        <v>8931</v>
      </c>
      <c r="I33" s="21">
        <v>75</v>
      </c>
      <c r="J33" s="22">
        <v>35724</v>
      </c>
      <c r="K33" s="4" t="s">
        <v>58</v>
      </c>
    </row>
    <row r="34" spans="1:11" ht="15" customHeight="1" x14ac:dyDescent="0.25">
      <c r="A34" s="7"/>
      <c r="B34" s="7" t="s">
        <v>12</v>
      </c>
      <c r="C34" s="7" t="s">
        <v>44</v>
      </c>
      <c r="D34" s="8" t="s">
        <v>52</v>
      </c>
      <c r="E34" s="5">
        <v>35724</v>
      </c>
      <c r="F34" s="5">
        <v>35724</v>
      </c>
      <c r="G34" s="5">
        <v>26793</v>
      </c>
      <c r="H34" s="5">
        <v>8931</v>
      </c>
      <c r="I34" s="5">
        <v>75</v>
      </c>
      <c r="J34" s="6">
        <v>35724</v>
      </c>
    </row>
    <row r="35" spans="1:11" ht="15" customHeight="1" x14ac:dyDescent="0.25">
      <c r="A35" s="19" t="s">
        <v>33</v>
      </c>
      <c r="B35" s="19" t="s">
        <v>12</v>
      </c>
      <c r="C35" s="19" t="s">
        <v>13</v>
      </c>
      <c r="D35" s="20" t="s">
        <v>14</v>
      </c>
      <c r="E35" s="21">
        <v>0</v>
      </c>
      <c r="F35" s="21">
        <v>0</v>
      </c>
      <c r="G35" s="21">
        <v>121093.4</v>
      </c>
      <c r="H35" s="21">
        <v>-121093.4</v>
      </c>
      <c r="I35" s="21">
        <v>0</v>
      </c>
      <c r="J35" s="22">
        <v>0</v>
      </c>
    </row>
    <row r="36" spans="1:11" ht="15" customHeight="1" x14ac:dyDescent="0.25">
      <c r="A36" s="19" t="s">
        <v>33</v>
      </c>
      <c r="B36" s="19" t="s">
        <v>12</v>
      </c>
      <c r="C36" s="19" t="s">
        <v>28</v>
      </c>
      <c r="D36" s="20" t="s">
        <v>53</v>
      </c>
      <c r="E36" s="21">
        <v>0</v>
      </c>
      <c r="F36" s="21">
        <v>0</v>
      </c>
      <c r="G36" s="21">
        <v>13594.35</v>
      </c>
      <c r="H36" s="21">
        <v>-13594.35</v>
      </c>
      <c r="I36" s="21">
        <v>0</v>
      </c>
      <c r="J36" s="22">
        <v>0</v>
      </c>
    </row>
    <row r="37" spans="1:11" ht="15" customHeight="1" x14ac:dyDescent="0.25">
      <c r="A37" s="75" t="s">
        <v>43</v>
      </c>
      <c r="B37" s="76"/>
      <c r="C37" s="76"/>
      <c r="D37" s="76"/>
      <c r="E37" s="5">
        <v>0</v>
      </c>
      <c r="F37" s="5">
        <v>0</v>
      </c>
      <c r="G37" s="5">
        <v>134687.75</v>
      </c>
      <c r="H37" s="5">
        <v>-134687.75</v>
      </c>
      <c r="I37" s="5">
        <v>0</v>
      </c>
      <c r="J37" s="6">
        <v>0</v>
      </c>
    </row>
    <row r="38" spans="1:11" ht="15" customHeight="1" x14ac:dyDescent="0.25">
      <c r="A38" s="7" t="s">
        <v>33</v>
      </c>
      <c r="B38" s="7" t="s">
        <v>12</v>
      </c>
      <c r="C38" s="7" t="s">
        <v>44</v>
      </c>
      <c r="D38" s="8" t="s">
        <v>52</v>
      </c>
      <c r="E38" s="5">
        <v>0</v>
      </c>
      <c r="F38" s="5">
        <v>0</v>
      </c>
      <c r="G38" s="5">
        <v>134687.75</v>
      </c>
      <c r="H38" s="5">
        <v>-134687.75</v>
      </c>
      <c r="I38" s="5">
        <v>0</v>
      </c>
      <c r="J38" s="6">
        <v>0</v>
      </c>
    </row>
    <row r="39" spans="1:11" ht="15" customHeight="1" x14ac:dyDescent="0.25">
      <c r="A39" s="19" t="s">
        <v>34</v>
      </c>
      <c r="B39" s="19" t="s">
        <v>12</v>
      </c>
      <c r="C39" s="19" t="s">
        <v>13</v>
      </c>
      <c r="D39" s="20" t="s">
        <v>14</v>
      </c>
      <c r="E39" s="21">
        <v>8000</v>
      </c>
      <c r="F39" s="21">
        <v>9000</v>
      </c>
      <c r="G39" s="21">
        <v>12031</v>
      </c>
      <c r="H39" s="21">
        <v>-3031</v>
      </c>
      <c r="I39" s="21">
        <v>133.67777777777778</v>
      </c>
      <c r="J39" s="22">
        <v>8000</v>
      </c>
    </row>
    <row r="40" spans="1:11" ht="15" customHeight="1" x14ac:dyDescent="0.25">
      <c r="A40" s="19" t="s">
        <v>34</v>
      </c>
      <c r="B40" s="19" t="s">
        <v>12</v>
      </c>
      <c r="C40" s="19" t="s">
        <v>19</v>
      </c>
      <c r="D40" s="20" t="s">
        <v>20</v>
      </c>
      <c r="E40" s="21">
        <v>4000</v>
      </c>
      <c r="F40" s="21">
        <v>4000</v>
      </c>
      <c r="G40" s="21">
        <v>264</v>
      </c>
      <c r="H40" s="21">
        <v>3736</v>
      </c>
      <c r="I40" s="21">
        <v>6.6</v>
      </c>
      <c r="J40" s="22">
        <v>4000</v>
      </c>
    </row>
    <row r="41" spans="1:11" ht="15" customHeight="1" x14ac:dyDescent="0.25">
      <c r="A41" s="19" t="s">
        <v>34</v>
      </c>
      <c r="B41" s="19" t="s">
        <v>12</v>
      </c>
      <c r="C41" s="19" t="s">
        <v>23</v>
      </c>
      <c r="D41" s="20" t="s">
        <v>24</v>
      </c>
      <c r="E41" s="21">
        <v>125000</v>
      </c>
      <c r="F41" s="21">
        <v>124000</v>
      </c>
      <c r="G41" s="21">
        <v>26728</v>
      </c>
      <c r="H41" s="21">
        <v>97272</v>
      </c>
      <c r="I41" s="21">
        <v>21.554838709677419</v>
      </c>
      <c r="J41" s="22">
        <v>125000</v>
      </c>
    </row>
    <row r="42" spans="1:11" ht="15" customHeight="1" x14ac:dyDescent="0.25">
      <c r="A42" s="19" t="s">
        <v>34</v>
      </c>
      <c r="B42" s="19" t="s">
        <v>12</v>
      </c>
      <c r="C42" s="19" t="s">
        <v>25</v>
      </c>
      <c r="D42" s="20" t="s">
        <v>26</v>
      </c>
      <c r="E42" s="21">
        <v>110500</v>
      </c>
      <c r="F42" s="21">
        <v>110500</v>
      </c>
      <c r="G42" s="21">
        <v>64800</v>
      </c>
      <c r="H42" s="21">
        <v>45700</v>
      </c>
      <c r="I42" s="21">
        <v>58.642533936651581</v>
      </c>
      <c r="J42" s="22">
        <v>186680</v>
      </c>
    </row>
    <row r="43" spans="1:11" ht="15" customHeight="1" x14ac:dyDescent="0.25">
      <c r="A43" s="19" t="s">
        <v>34</v>
      </c>
      <c r="B43" s="19" t="s">
        <v>12</v>
      </c>
      <c r="C43" s="19" t="s">
        <v>35</v>
      </c>
      <c r="D43" s="20" t="s">
        <v>36</v>
      </c>
      <c r="E43" s="21">
        <v>17500</v>
      </c>
      <c r="F43" s="21">
        <v>17500</v>
      </c>
      <c r="G43" s="21">
        <v>5100</v>
      </c>
      <c r="H43" s="21">
        <v>12400</v>
      </c>
      <c r="I43" s="21">
        <v>29.142857142857142</v>
      </c>
      <c r="J43" s="22">
        <v>17500</v>
      </c>
    </row>
    <row r="44" spans="1:11" ht="15" customHeight="1" x14ac:dyDescent="0.25">
      <c r="A44" s="19" t="s">
        <v>34</v>
      </c>
      <c r="B44" s="19" t="s">
        <v>12</v>
      </c>
      <c r="C44" s="19" t="s">
        <v>37</v>
      </c>
      <c r="D44" s="20" t="s">
        <v>38</v>
      </c>
      <c r="E44" s="21">
        <v>1000</v>
      </c>
      <c r="F44" s="21">
        <v>1000</v>
      </c>
      <c r="G44" s="21">
        <v>0</v>
      </c>
      <c r="H44" s="21">
        <v>1000</v>
      </c>
      <c r="I44" s="21">
        <v>0</v>
      </c>
      <c r="J44" s="22">
        <v>1000</v>
      </c>
    </row>
    <row r="45" spans="1:11" ht="15" customHeight="1" x14ac:dyDescent="0.25">
      <c r="A45" s="19" t="s">
        <v>34</v>
      </c>
      <c r="B45" s="19" t="s">
        <v>12</v>
      </c>
      <c r="C45" s="19" t="s">
        <v>28</v>
      </c>
      <c r="D45" s="20" t="s">
        <v>53</v>
      </c>
      <c r="E45" s="21">
        <v>80000</v>
      </c>
      <c r="F45" s="21">
        <v>80000</v>
      </c>
      <c r="G45" s="21">
        <v>19710</v>
      </c>
      <c r="H45" s="21">
        <v>60290</v>
      </c>
      <c r="I45" s="21">
        <v>24.637499999999999</v>
      </c>
      <c r="J45" s="22">
        <v>80000</v>
      </c>
    </row>
    <row r="46" spans="1:11" ht="15" customHeight="1" x14ac:dyDescent="0.25">
      <c r="A46" s="75" t="s">
        <v>43</v>
      </c>
      <c r="B46" s="76"/>
      <c r="C46" s="76"/>
      <c r="D46" s="76"/>
      <c r="E46" s="5">
        <v>346000</v>
      </c>
      <c r="F46" s="5">
        <v>346000</v>
      </c>
      <c r="G46" s="5">
        <v>128633</v>
      </c>
      <c r="H46" s="5">
        <v>217367</v>
      </c>
      <c r="I46" s="5">
        <v>37.18</v>
      </c>
      <c r="J46" s="6">
        <f>SUM(J39:J45)</f>
        <v>422180</v>
      </c>
    </row>
    <row r="47" spans="1:11" ht="15" customHeight="1" x14ac:dyDescent="0.25">
      <c r="A47" s="7" t="s">
        <v>34</v>
      </c>
      <c r="B47" s="7" t="s">
        <v>12</v>
      </c>
      <c r="C47" s="7" t="s">
        <v>44</v>
      </c>
      <c r="D47" s="8" t="s">
        <v>52</v>
      </c>
      <c r="E47" s="5">
        <v>346000</v>
      </c>
      <c r="F47" s="5">
        <v>346000</v>
      </c>
      <c r="G47" s="5">
        <v>0</v>
      </c>
      <c r="H47" s="5">
        <v>0</v>
      </c>
      <c r="I47" s="5">
        <v>0</v>
      </c>
      <c r="J47" s="6">
        <v>422180</v>
      </c>
    </row>
    <row r="48" spans="1:11" ht="15" customHeight="1" x14ac:dyDescent="0.25">
      <c r="A48" s="19" t="s">
        <v>39</v>
      </c>
      <c r="B48" s="19" t="s">
        <v>12</v>
      </c>
      <c r="C48" s="19" t="s">
        <v>25</v>
      </c>
      <c r="D48" s="20" t="s">
        <v>26</v>
      </c>
      <c r="E48" s="21">
        <v>0</v>
      </c>
      <c r="F48" s="21">
        <v>73245</v>
      </c>
      <c r="G48" s="21">
        <v>28890</v>
      </c>
      <c r="H48" s="21">
        <v>44355</v>
      </c>
      <c r="I48" s="21">
        <v>39.442965390129018</v>
      </c>
      <c r="J48" s="22">
        <v>0</v>
      </c>
    </row>
    <row r="49" spans="1:10" ht="15" customHeight="1" x14ac:dyDescent="0.25">
      <c r="A49" s="19" t="s">
        <v>39</v>
      </c>
      <c r="B49" s="19" t="s">
        <v>12</v>
      </c>
      <c r="C49" s="19" t="s">
        <v>35</v>
      </c>
      <c r="D49" s="20" t="s">
        <v>36</v>
      </c>
      <c r="E49" s="21">
        <v>0</v>
      </c>
      <c r="F49" s="21">
        <v>24903</v>
      </c>
      <c r="G49" s="21">
        <v>9821</v>
      </c>
      <c r="H49" s="21">
        <v>15082</v>
      </c>
      <c r="I49" s="21">
        <v>39.437015620607959</v>
      </c>
      <c r="J49" s="22">
        <v>0</v>
      </c>
    </row>
    <row r="50" spans="1:10" ht="15" customHeight="1" x14ac:dyDescent="0.25">
      <c r="A50" s="19" t="s">
        <v>39</v>
      </c>
      <c r="B50" s="19" t="s">
        <v>12</v>
      </c>
      <c r="C50" s="19" t="s">
        <v>37</v>
      </c>
      <c r="D50" s="20" t="s">
        <v>38</v>
      </c>
      <c r="E50" s="21">
        <v>0</v>
      </c>
      <c r="F50" s="21">
        <v>1465</v>
      </c>
      <c r="G50" s="21">
        <v>0</v>
      </c>
      <c r="H50" s="21">
        <v>1465</v>
      </c>
      <c r="I50" s="21">
        <v>0</v>
      </c>
      <c r="J50" s="22">
        <v>0</v>
      </c>
    </row>
    <row r="51" spans="1:10" ht="15" customHeight="1" x14ac:dyDescent="0.25">
      <c r="A51" s="75" t="s">
        <v>43</v>
      </c>
      <c r="B51" s="76"/>
      <c r="C51" s="76"/>
      <c r="D51" s="76"/>
      <c r="E51" s="5">
        <v>0</v>
      </c>
      <c r="F51" s="5">
        <v>99613</v>
      </c>
      <c r="G51" s="5">
        <v>38711</v>
      </c>
      <c r="H51" s="5">
        <v>60902</v>
      </c>
      <c r="I51" s="5">
        <v>38.86</v>
      </c>
      <c r="J51" s="6">
        <v>0</v>
      </c>
    </row>
    <row r="52" spans="1:10" ht="15" customHeight="1" x14ac:dyDescent="0.25">
      <c r="A52" s="7" t="s">
        <v>39</v>
      </c>
      <c r="B52" s="7" t="s">
        <v>12</v>
      </c>
      <c r="C52" s="7" t="s">
        <v>44</v>
      </c>
      <c r="D52" s="8" t="s">
        <v>52</v>
      </c>
      <c r="E52" s="5">
        <v>0</v>
      </c>
      <c r="F52" s="5">
        <v>99613</v>
      </c>
      <c r="G52" s="5">
        <v>47229</v>
      </c>
      <c r="H52" s="5">
        <v>52384</v>
      </c>
      <c r="I52" s="5">
        <v>47.4124863220664</v>
      </c>
      <c r="J52" s="6">
        <v>0</v>
      </c>
    </row>
    <row r="53" spans="1:10" ht="15" customHeight="1" x14ac:dyDescent="0.25">
      <c r="A53" s="19" t="s">
        <v>40</v>
      </c>
      <c r="B53" s="19" t="s">
        <v>12</v>
      </c>
      <c r="C53" s="19" t="s">
        <v>13</v>
      </c>
      <c r="D53" s="20" t="s">
        <v>14</v>
      </c>
      <c r="E53" s="21">
        <v>113000</v>
      </c>
      <c r="F53" s="21">
        <v>87000</v>
      </c>
      <c r="G53" s="21">
        <v>60052.22</v>
      </c>
      <c r="H53" s="21">
        <v>26947.78</v>
      </c>
      <c r="I53" s="21">
        <v>69.025540229885053</v>
      </c>
      <c r="J53" s="22">
        <v>120000</v>
      </c>
    </row>
    <row r="54" spans="1:10" ht="15" customHeight="1" x14ac:dyDescent="0.25">
      <c r="A54" s="19" t="s">
        <v>40</v>
      </c>
      <c r="B54" s="19" t="s">
        <v>12</v>
      </c>
      <c r="C54" s="19" t="s">
        <v>19</v>
      </c>
      <c r="D54" s="20" t="s">
        <v>20</v>
      </c>
      <c r="E54" s="21">
        <v>15000</v>
      </c>
      <c r="F54" s="21">
        <v>28000</v>
      </c>
      <c r="G54" s="21">
        <v>21480</v>
      </c>
      <c r="H54" s="21">
        <v>6520</v>
      </c>
      <c r="I54" s="21">
        <v>76.714285714285708</v>
      </c>
      <c r="J54" s="22">
        <v>20000</v>
      </c>
    </row>
    <row r="55" spans="1:10" ht="15" customHeight="1" x14ac:dyDescent="0.25">
      <c r="A55" s="19" t="s">
        <v>40</v>
      </c>
      <c r="B55" s="19" t="s">
        <v>12</v>
      </c>
      <c r="C55" s="19" t="s">
        <v>23</v>
      </c>
      <c r="D55" s="20" t="s">
        <v>24</v>
      </c>
      <c r="E55" s="21">
        <v>69220</v>
      </c>
      <c r="F55" s="21">
        <v>82220</v>
      </c>
      <c r="G55" s="21">
        <v>91052</v>
      </c>
      <c r="H55" s="21">
        <v>-8832</v>
      </c>
      <c r="I55" s="21">
        <v>110.74191194356604</v>
      </c>
      <c r="J55" s="22">
        <v>70000</v>
      </c>
    </row>
    <row r="56" spans="1:10" ht="15" customHeight="1" x14ac:dyDescent="0.25">
      <c r="A56" s="19" t="s">
        <v>40</v>
      </c>
      <c r="B56" s="19" t="s">
        <v>12</v>
      </c>
      <c r="C56" s="19" t="s">
        <v>25</v>
      </c>
      <c r="D56" s="20" t="s">
        <v>26</v>
      </c>
      <c r="E56" s="21">
        <v>9339412</v>
      </c>
      <c r="F56" s="21">
        <v>9339412</v>
      </c>
      <c r="G56" s="21">
        <v>6931824.3600000003</v>
      </c>
      <c r="H56" s="21">
        <v>2407587.64</v>
      </c>
      <c r="I56" s="21">
        <v>74.221207502142533</v>
      </c>
      <c r="J56" s="22">
        <v>11034000</v>
      </c>
    </row>
    <row r="57" spans="1:10" ht="15" customHeight="1" x14ac:dyDescent="0.25">
      <c r="A57" s="19" t="s">
        <v>40</v>
      </c>
      <c r="B57" s="19" t="s">
        <v>12</v>
      </c>
      <c r="C57" s="19" t="s">
        <v>35</v>
      </c>
      <c r="D57" s="20" t="s">
        <v>36</v>
      </c>
      <c r="E57" s="21">
        <v>3138408</v>
      </c>
      <c r="F57" s="21">
        <v>3138408</v>
      </c>
      <c r="G57" s="21">
        <v>2321429.8199999998</v>
      </c>
      <c r="H57" s="21">
        <v>816978.18</v>
      </c>
      <c r="I57" s="21">
        <v>73.968388431332059</v>
      </c>
      <c r="J57" s="22">
        <v>3751560</v>
      </c>
    </row>
    <row r="58" spans="1:10" ht="15" customHeight="1" x14ac:dyDescent="0.25">
      <c r="A58" s="19" t="s">
        <v>40</v>
      </c>
      <c r="B58" s="19" t="s">
        <v>12</v>
      </c>
      <c r="C58" s="19" t="s">
        <v>41</v>
      </c>
      <c r="D58" s="20" t="s">
        <v>42</v>
      </c>
      <c r="E58" s="21">
        <v>53640</v>
      </c>
      <c r="F58" s="21">
        <v>53640</v>
      </c>
      <c r="G58" s="21">
        <v>41518</v>
      </c>
      <c r="H58" s="21">
        <v>12122</v>
      </c>
      <c r="I58" s="21">
        <v>77.401193139448168</v>
      </c>
      <c r="J58" s="22">
        <v>46340</v>
      </c>
    </row>
    <row r="59" spans="1:10" ht="15" customHeight="1" x14ac:dyDescent="0.25">
      <c r="A59" s="19" t="s">
        <v>40</v>
      </c>
      <c r="B59" s="19" t="s">
        <v>12</v>
      </c>
      <c r="C59" s="19" t="s">
        <v>37</v>
      </c>
      <c r="D59" s="20" t="s">
        <v>38</v>
      </c>
      <c r="E59" s="21">
        <v>253589</v>
      </c>
      <c r="F59" s="21">
        <v>253589</v>
      </c>
      <c r="G59" s="21">
        <v>171251</v>
      </c>
      <c r="H59" s="21">
        <v>82338</v>
      </c>
      <c r="I59" s="21">
        <v>67.530926025971155</v>
      </c>
      <c r="J59" s="22">
        <v>220680</v>
      </c>
    </row>
    <row r="60" spans="1:10" ht="15" customHeight="1" x14ac:dyDescent="0.25">
      <c r="A60" s="19" t="s">
        <v>40</v>
      </c>
      <c r="B60" s="19" t="s">
        <v>12</v>
      </c>
      <c r="C60" s="19" t="s">
        <v>28</v>
      </c>
      <c r="D60" s="20" t="s">
        <v>29</v>
      </c>
      <c r="E60" s="21">
        <v>32222</v>
      </c>
      <c r="F60" s="21">
        <v>32222</v>
      </c>
      <c r="G60" s="21">
        <v>32222</v>
      </c>
      <c r="H60" s="21">
        <v>0</v>
      </c>
      <c r="I60" s="21">
        <v>100</v>
      </c>
      <c r="J60" s="22">
        <v>43660</v>
      </c>
    </row>
    <row r="61" spans="1:10" ht="15" customHeight="1" x14ac:dyDescent="0.25">
      <c r="A61" s="75" t="s">
        <v>43</v>
      </c>
      <c r="B61" s="76"/>
      <c r="C61" s="76"/>
      <c r="D61" s="76"/>
      <c r="E61" s="5">
        <v>13014491</v>
      </c>
      <c r="F61" s="5">
        <v>13014491</v>
      </c>
      <c r="G61" s="5">
        <v>9670829.4000000004</v>
      </c>
      <c r="H61" s="5">
        <v>3343661.6</v>
      </c>
      <c r="I61" s="5">
        <v>74.31</v>
      </c>
      <c r="J61" s="6">
        <f>SUM(J53:J60)</f>
        <v>15306240</v>
      </c>
    </row>
    <row r="62" spans="1:10" ht="15" customHeight="1" x14ac:dyDescent="0.25">
      <c r="A62" s="7" t="s">
        <v>40</v>
      </c>
      <c r="B62" s="7" t="s">
        <v>12</v>
      </c>
      <c r="C62" s="7" t="s">
        <v>44</v>
      </c>
      <c r="D62" s="8" t="s">
        <v>52</v>
      </c>
      <c r="E62" s="5">
        <v>13014491</v>
      </c>
      <c r="F62" s="5">
        <v>13014491</v>
      </c>
      <c r="G62" s="5">
        <v>11978460</v>
      </c>
      <c r="H62" s="5">
        <v>1036031</v>
      </c>
      <c r="I62" s="5">
        <v>92.039404383928655</v>
      </c>
      <c r="J62" s="6">
        <v>15306240</v>
      </c>
    </row>
    <row r="63" spans="1:10" s="41" customFormat="1" ht="15" customHeight="1" x14ac:dyDescent="0.25">
      <c r="A63" s="68" t="s">
        <v>91</v>
      </c>
      <c r="B63" s="69"/>
      <c r="C63" s="69"/>
      <c r="D63" s="69"/>
      <c r="E63" s="46">
        <f>E18+E26+E37+E46+E51+E61</f>
        <v>16582851</v>
      </c>
      <c r="F63" s="46">
        <f>F18+F26+F37+F46+F51+F61</f>
        <v>16721688</v>
      </c>
      <c r="G63" s="46"/>
      <c r="H63" s="46"/>
      <c r="I63" s="46"/>
      <c r="J63" s="47">
        <f>J18+J26+J37+J46+J51+J61</f>
        <v>19136020</v>
      </c>
    </row>
    <row r="64" spans="1:10" x14ac:dyDescent="0.25">
      <c r="A64" s="68" t="s">
        <v>90</v>
      </c>
      <c r="B64" s="69"/>
      <c r="C64" s="69"/>
      <c r="D64" s="69"/>
      <c r="E64" s="48">
        <f>E19+E32+E34+E38+E47+E52+E62</f>
        <v>16618575</v>
      </c>
      <c r="F64" s="48">
        <f>F19+F32+F34+F38+F47+F52+F62</f>
        <v>16757412</v>
      </c>
      <c r="G64" s="49"/>
      <c r="H64" s="49"/>
      <c r="I64" s="49"/>
      <c r="J64" s="48">
        <f>J19+J32+J34+J38+J47+J52+J62</f>
        <v>19171744</v>
      </c>
    </row>
    <row r="65" spans="1:10" s="10" customFormat="1" x14ac:dyDescent="0.25"/>
    <row r="66" spans="1:10" s="10" customFormat="1" x14ac:dyDescent="0.25">
      <c r="D66" s="10" t="s">
        <v>96</v>
      </c>
      <c r="J66" s="67">
        <v>26495658</v>
      </c>
    </row>
    <row r="67" spans="1:10" s="10" customFormat="1" x14ac:dyDescent="0.25">
      <c r="D67" s="10" t="s">
        <v>97</v>
      </c>
      <c r="J67" s="67">
        <v>26531382</v>
      </c>
    </row>
    <row r="68" spans="1:10" x14ac:dyDescent="0.25">
      <c r="A68" s="4" t="s">
        <v>79</v>
      </c>
    </row>
    <row r="69" spans="1:10" x14ac:dyDescent="0.25">
      <c r="A69" s="15">
        <v>2</v>
      </c>
      <c r="B69" s="16" t="s">
        <v>80</v>
      </c>
      <c r="C69" s="16"/>
      <c r="D69" s="16"/>
      <c r="E69" s="16"/>
      <c r="F69" s="16"/>
      <c r="G69" s="16"/>
      <c r="H69" s="16"/>
      <c r="I69" s="16"/>
      <c r="J69" s="16"/>
    </row>
    <row r="70" spans="1:10" x14ac:dyDescent="0.25">
      <c r="A70" s="15">
        <v>4</v>
      </c>
      <c r="B70" s="16" t="s">
        <v>81</v>
      </c>
      <c r="C70" s="16"/>
      <c r="D70" s="16"/>
      <c r="E70" s="16"/>
      <c r="F70" s="16"/>
      <c r="G70" s="16"/>
      <c r="H70" s="16"/>
      <c r="I70" s="16"/>
      <c r="J70" s="16"/>
    </row>
    <row r="71" spans="1:10" x14ac:dyDescent="0.25">
      <c r="A71" s="15">
        <v>7</v>
      </c>
      <c r="B71" s="16" t="s">
        <v>82</v>
      </c>
      <c r="C71" s="16"/>
      <c r="D71" s="16"/>
      <c r="E71" s="16"/>
      <c r="F71" s="16"/>
      <c r="G71" s="16"/>
      <c r="H71" s="16"/>
      <c r="I71" s="16"/>
      <c r="J71" s="16"/>
    </row>
    <row r="72" spans="1:10" x14ac:dyDescent="0.25">
      <c r="A72" s="15">
        <v>33063</v>
      </c>
      <c r="B72" s="16" t="s">
        <v>86</v>
      </c>
      <c r="C72" s="16"/>
      <c r="D72" s="16"/>
      <c r="E72" s="16"/>
      <c r="F72" s="16"/>
      <c r="G72" s="16"/>
      <c r="H72" s="16"/>
      <c r="I72" s="16"/>
      <c r="J72" s="16"/>
    </row>
    <row r="73" spans="1:10" x14ac:dyDescent="0.25">
      <c r="A73" s="15">
        <v>33073</v>
      </c>
      <c r="B73" s="16" t="s">
        <v>85</v>
      </c>
      <c r="C73" s="16"/>
      <c r="D73" s="16"/>
      <c r="E73" s="16"/>
      <c r="F73" s="16"/>
      <c r="G73" s="16"/>
      <c r="H73" s="16"/>
      <c r="I73" s="16"/>
      <c r="J73" s="16"/>
    </row>
    <row r="74" spans="1:10" x14ac:dyDescent="0.25">
      <c r="A74" s="15">
        <v>33353</v>
      </c>
      <c r="B74" s="16" t="s">
        <v>83</v>
      </c>
      <c r="C74" s="16"/>
      <c r="D74" s="16"/>
      <c r="E74" s="16"/>
      <c r="F74" s="16"/>
      <c r="G74" s="16"/>
      <c r="H74" s="16"/>
      <c r="I74" s="16"/>
      <c r="J74" s="16"/>
    </row>
    <row r="75" spans="1:10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</row>
  </sheetData>
  <mergeCells count="14">
    <mergeCell ref="A63:D63"/>
    <mergeCell ref="A64:D64"/>
    <mergeCell ref="A1:G1"/>
    <mergeCell ref="I1:I2"/>
    <mergeCell ref="A2:G2"/>
    <mergeCell ref="A5:I5"/>
    <mergeCell ref="B6:I6"/>
    <mergeCell ref="A32:D32"/>
    <mergeCell ref="A61:D61"/>
    <mergeCell ref="A18:D18"/>
    <mergeCell ref="A26:D26"/>
    <mergeCell ref="A37:D37"/>
    <mergeCell ref="A46:D46"/>
    <mergeCell ref="A51:D51"/>
  </mergeCell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2"/>
  <sheetViews>
    <sheetView topLeftCell="A12" workbookViewId="0">
      <selection activeCell="F46" sqref="F46"/>
    </sheetView>
  </sheetViews>
  <sheetFormatPr defaultRowHeight="15" x14ac:dyDescent="0.25"/>
  <cols>
    <col min="1" max="1" width="8.42578125" customWidth="1"/>
    <col min="2" max="2" width="4.42578125" customWidth="1"/>
    <col min="3" max="3" width="5" customWidth="1"/>
    <col min="4" max="4" width="13.140625" customWidth="1"/>
    <col min="5" max="6" width="10.140625" bestFit="1" customWidth="1"/>
    <col min="7" max="7" width="10" bestFit="1" customWidth="1"/>
    <col min="8" max="9" width="9.28515625" bestFit="1" customWidth="1"/>
    <col min="10" max="10" width="10.140625" bestFit="1" customWidth="1"/>
  </cols>
  <sheetData>
    <row r="1" spans="1:10" x14ac:dyDescent="0.25">
      <c r="A1" s="70" t="s">
        <v>0</v>
      </c>
      <c r="B1" s="71"/>
      <c r="C1" s="71"/>
      <c r="D1" s="71"/>
      <c r="E1" s="71"/>
      <c r="F1" s="71"/>
      <c r="G1" s="71"/>
      <c r="H1" s="2"/>
      <c r="I1" s="71"/>
      <c r="J1" s="9"/>
    </row>
    <row r="2" spans="1:10" x14ac:dyDescent="0.25">
      <c r="A2" s="70" t="s">
        <v>1</v>
      </c>
      <c r="B2" s="71"/>
      <c r="C2" s="71"/>
      <c r="D2" s="71"/>
      <c r="E2" s="71"/>
      <c r="F2" s="71"/>
      <c r="G2" s="71"/>
      <c r="H2" s="2"/>
      <c r="I2" s="71"/>
      <c r="J2" s="9"/>
    </row>
    <row r="3" spans="1:10" x14ac:dyDescent="0.25">
      <c r="A3" s="72" t="s">
        <v>89</v>
      </c>
      <c r="B3" s="73"/>
      <c r="C3" s="73"/>
      <c r="D3" s="73"/>
      <c r="E3" s="73"/>
      <c r="F3" s="73"/>
      <c r="G3" s="73"/>
      <c r="H3" s="73"/>
      <c r="I3" s="73"/>
      <c r="J3" s="9"/>
    </row>
    <row r="4" spans="1:10" x14ac:dyDescent="0.25">
      <c r="A4" s="3"/>
      <c r="B4" s="74"/>
      <c r="C4" s="71"/>
      <c r="D4" s="71"/>
      <c r="E4" s="71"/>
      <c r="F4" s="71"/>
      <c r="G4" s="71"/>
      <c r="H4" s="71"/>
      <c r="I4" s="71"/>
      <c r="J4" s="9"/>
    </row>
    <row r="5" spans="1:10" ht="15" customHeight="1" x14ac:dyDescent="0.25">
      <c r="A5" s="11" t="s">
        <v>2</v>
      </c>
      <c r="B5" s="11" t="s">
        <v>3</v>
      </c>
      <c r="C5" s="11" t="s">
        <v>4</v>
      </c>
      <c r="D5" s="11" t="s">
        <v>5</v>
      </c>
      <c r="E5" s="12" t="s">
        <v>6</v>
      </c>
      <c r="F5" s="12" t="s">
        <v>7</v>
      </c>
      <c r="G5" s="12" t="s">
        <v>60</v>
      </c>
      <c r="H5" s="12" t="s">
        <v>9</v>
      </c>
      <c r="I5" s="12" t="s">
        <v>10</v>
      </c>
      <c r="J5" s="52" t="s">
        <v>61</v>
      </c>
    </row>
    <row r="6" spans="1:10" ht="15" customHeight="1" x14ac:dyDescent="0.25">
      <c r="A6" s="53" t="s">
        <v>11</v>
      </c>
      <c r="B6" s="53" t="s">
        <v>62</v>
      </c>
      <c r="C6" s="53" t="s">
        <v>13</v>
      </c>
      <c r="D6" s="54" t="s">
        <v>14</v>
      </c>
      <c r="E6" s="55">
        <v>77000</v>
      </c>
      <c r="F6" s="55">
        <v>77000</v>
      </c>
      <c r="G6" s="55">
        <v>55118.54</v>
      </c>
      <c r="H6" s="55">
        <v>21881.46</v>
      </c>
      <c r="I6" s="55">
        <v>71.58251948051948</v>
      </c>
      <c r="J6" s="56">
        <v>85000</v>
      </c>
    </row>
    <row r="7" spans="1:10" ht="15" customHeight="1" x14ac:dyDescent="0.25">
      <c r="A7" s="53" t="s">
        <v>11</v>
      </c>
      <c r="B7" s="53" t="s">
        <v>62</v>
      </c>
      <c r="C7" s="53" t="s">
        <v>15</v>
      </c>
      <c r="D7" s="54" t="s">
        <v>16</v>
      </c>
      <c r="E7" s="55">
        <v>166000</v>
      </c>
      <c r="F7" s="55">
        <v>166000</v>
      </c>
      <c r="G7" s="55">
        <v>115505</v>
      </c>
      <c r="H7" s="55">
        <v>50495</v>
      </c>
      <c r="I7" s="55">
        <v>69.581325301204814</v>
      </c>
      <c r="J7" s="56">
        <v>183000</v>
      </c>
    </row>
    <row r="8" spans="1:10" ht="15" customHeight="1" x14ac:dyDescent="0.25">
      <c r="A8" s="53" t="s">
        <v>11</v>
      </c>
      <c r="B8" s="53" t="s">
        <v>62</v>
      </c>
      <c r="C8" s="53" t="s">
        <v>17</v>
      </c>
      <c r="D8" s="54" t="s">
        <v>18</v>
      </c>
      <c r="E8" s="55">
        <v>47500</v>
      </c>
      <c r="F8" s="55">
        <v>47500</v>
      </c>
      <c r="G8" s="55">
        <v>10288.299999999999</v>
      </c>
      <c r="H8" s="55">
        <v>37211.699999999997</v>
      </c>
      <c r="I8" s="55">
        <v>21.65957894736842</v>
      </c>
      <c r="J8" s="56">
        <v>47500</v>
      </c>
    </row>
    <row r="9" spans="1:10" ht="15" customHeight="1" x14ac:dyDescent="0.25">
      <c r="A9" s="53" t="s">
        <v>11</v>
      </c>
      <c r="B9" s="53" t="s">
        <v>62</v>
      </c>
      <c r="C9" s="53" t="s">
        <v>19</v>
      </c>
      <c r="D9" s="54" t="s">
        <v>20</v>
      </c>
      <c r="E9" s="55">
        <v>2000</v>
      </c>
      <c r="F9" s="55">
        <v>2000</v>
      </c>
      <c r="G9" s="55">
        <v>1674</v>
      </c>
      <c r="H9" s="55">
        <v>326</v>
      </c>
      <c r="I9" s="55">
        <v>83.7</v>
      </c>
      <c r="J9" s="56">
        <v>2000</v>
      </c>
    </row>
    <row r="10" spans="1:10" ht="15" customHeight="1" x14ac:dyDescent="0.25">
      <c r="A10" s="53" t="s">
        <v>11</v>
      </c>
      <c r="B10" s="53" t="s">
        <v>62</v>
      </c>
      <c r="C10" s="53" t="s">
        <v>21</v>
      </c>
      <c r="D10" s="54" t="s">
        <v>22</v>
      </c>
      <c r="E10" s="55">
        <v>3000</v>
      </c>
      <c r="F10" s="55">
        <v>3000</v>
      </c>
      <c r="G10" s="55">
        <v>307</v>
      </c>
      <c r="H10" s="55">
        <v>2693</v>
      </c>
      <c r="I10" s="55">
        <v>10.233333333333333</v>
      </c>
      <c r="J10" s="56">
        <v>3000</v>
      </c>
    </row>
    <row r="11" spans="1:10" ht="15" customHeight="1" x14ac:dyDescent="0.25">
      <c r="A11" s="53" t="s">
        <v>11</v>
      </c>
      <c r="B11" s="53" t="s">
        <v>62</v>
      </c>
      <c r="C11" s="53" t="s">
        <v>23</v>
      </c>
      <c r="D11" s="54" t="s">
        <v>24</v>
      </c>
      <c r="E11" s="55">
        <v>59600</v>
      </c>
      <c r="F11" s="55">
        <v>59600</v>
      </c>
      <c r="G11" s="55">
        <v>36710.699999999997</v>
      </c>
      <c r="H11" s="55">
        <v>22889.3</v>
      </c>
      <c r="I11" s="55">
        <v>61.595134228187916</v>
      </c>
      <c r="J11" s="56">
        <v>54900</v>
      </c>
    </row>
    <row r="12" spans="1:10" ht="15" customHeight="1" x14ac:dyDescent="0.25">
      <c r="A12" s="53" t="s">
        <v>11</v>
      </c>
      <c r="B12" s="53" t="s">
        <v>62</v>
      </c>
      <c r="C12" s="53" t="s">
        <v>25</v>
      </c>
      <c r="D12" s="54" t="s">
        <v>26</v>
      </c>
      <c r="E12" s="55">
        <v>3000</v>
      </c>
      <c r="F12" s="55">
        <v>3000</v>
      </c>
      <c r="G12" s="55">
        <v>0</v>
      </c>
      <c r="H12" s="55">
        <v>3000</v>
      </c>
      <c r="I12" s="55">
        <v>0</v>
      </c>
      <c r="J12" s="56">
        <v>7000</v>
      </c>
    </row>
    <row r="13" spans="1:10" ht="15" customHeight="1" x14ac:dyDescent="0.25">
      <c r="A13" s="53" t="s">
        <v>11</v>
      </c>
      <c r="B13" s="53" t="s">
        <v>62</v>
      </c>
      <c r="C13" s="53" t="s">
        <v>28</v>
      </c>
      <c r="D13" s="54" t="s">
        <v>53</v>
      </c>
      <c r="E13" s="55">
        <v>83900</v>
      </c>
      <c r="F13" s="55">
        <v>83900</v>
      </c>
      <c r="G13" s="55">
        <v>20396</v>
      </c>
      <c r="H13" s="55">
        <v>63504</v>
      </c>
      <c r="I13" s="55">
        <v>24.30989272943981</v>
      </c>
      <c r="J13" s="56">
        <v>78600</v>
      </c>
    </row>
    <row r="14" spans="1:10" ht="15" customHeight="1" x14ac:dyDescent="0.25">
      <c r="A14" s="53" t="s">
        <v>11</v>
      </c>
      <c r="B14" s="53" t="s">
        <v>62</v>
      </c>
      <c r="C14" s="53" t="s">
        <v>30</v>
      </c>
      <c r="D14" s="54" t="s">
        <v>31</v>
      </c>
      <c r="E14" s="55">
        <v>8000</v>
      </c>
      <c r="F14" s="55">
        <v>8000</v>
      </c>
      <c r="G14" s="55">
        <v>5988</v>
      </c>
      <c r="H14" s="55">
        <v>2012</v>
      </c>
      <c r="I14" s="55">
        <v>74.849999999999994</v>
      </c>
      <c r="J14" s="56">
        <v>6000</v>
      </c>
    </row>
    <row r="15" spans="1:10" ht="15" customHeight="1" x14ac:dyDescent="0.25">
      <c r="A15" s="79" t="s">
        <v>63</v>
      </c>
      <c r="B15" s="80"/>
      <c r="C15" s="80"/>
      <c r="D15" s="80"/>
      <c r="E15" s="57">
        <v>450000</v>
      </c>
      <c r="F15" s="57">
        <v>450000</v>
      </c>
      <c r="G15" s="57">
        <v>245987.54</v>
      </c>
      <c r="H15" s="57">
        <v>204012.46</v>
      </c>
      <c r="I15" s="57">
        <v>54.66</v>
      </c>
      <c r="J15" s="58">
        <f>SUM(J6:J14)</f>
        <v>467000</v>
      </c>
    </row>
    <row r="16" spans="1:10" ht="15" customHeight="1" x14ac:dyDescent="0.25">
      <c r="A16" s="59" t="s">
        <v>11</v>
      </c>
      <c r="B16" s="59" t="s">
        <v>62</v>
      </c>
      <c r="C16" s="59" t="s">
        <v>44</v>
      </c>
      <c r="D16" s="60" t="s">
        <v>64</v>
      </c>
      <c r="E16" s="57">
        <v>450000</v>
      </c>
      <c r="F16" s="57">
        <v>450000</v>
      </c>
      <c r="G16" s="57">
        <v>337500</v>
      </c>
      <c r="H16" s="57">
        <v>112500</v>
      </c>
      <c r="I16" s="57">
        <v>75</v>
      </c>
      <c r="J16" s="58">
        <v>467000</v>
      </c>
    </row>
    <row r="17" spans="1:10" ht="15" customHeight="1" x14ac:dyDescent="0.25">
      <c r="A17" s="53" t="s">
        <v>32</v>
      </c>
      <c r="B17" s="53" t="s">
        <v>62</v>
      </c>
      <c r="C17" s="53" t="s">
        <v>13</v>
      </c>
      <c r="D17" s="54" t="s">
        <v>14</v>
      </c>
      <c r="E17" s="55">
        <v>15000</v>
      </c>
      <c r="F17" s="55">
        <v>15000</v>
      </c>
      <c r="G17" s="55">
        <v>10392.51</v>
      </c>
      <c r="H17" s="55">
        <v>4607.49</v>
      </c>
      <c r="I17" s="55">
        <v>69.2834</v>
      </c>
      <c r="J17" s="56">
        <v>20000</v>
      </c>
    </row>
    <row r="18" spans="1:10" ht="15" customHeight="1" x14ac:dyDescent="0.25">
      <c r="A18" s="53" t="s">
        <v>32</v>
      </c>
      <c r="B18" s="53" t="s">
        <v>62</v>
      </c>
      <c r="C18" s="53" t="s">
        <v>19</v>
      </c>
      <c r="D18" s="54" t="s">
        <v>20</v>
      </c>
      <c r="E18" s="55">
        <v>200</v>
      </c>
      <c r="F18" s="55">
        <v>200</v>
      </c>
      <c r="G18" s="55">
        <v>0</v>
      </c>
      <c r="H18" s="55">
        <v>200</v>
      </c>
      <c r="I18" s="55">
        <v>0</v>
      </c>
      <c r="J18" s="61">
        <v>200</v>
      </c>
    </row>
    <row r="19" spans="1:10" ht="15" customHeight="1" x14ac:dyDescent="0.25">
      <c r="A19" s="53" t="s">
        <v>32</v>
      </c>
      <c r="B19" s="53" t="s">
        <v>62</v>
      </c>
      <c r="C19" s="53" t="s">
        <v>23</v>
      </c>
      <c r="D19" s="54" t="s">
        <v>24</v>
      </c>
      <c r="E19" s="55">
        <v>1000</v>
      </c>
      <c r="F19" s="55">
        <v>1000</v>
      </c>
      <c r="G19" s="55">
        <v>75</v>
      </c>
      <c r="H19" s="55">
        <v>925</v>
      </c>
      <c r="I19" s="55">
        <v>7.5</v>
      </c>
      <c r="J19" s="56">
        <v>1000</v>
      </c>
    </row>
    <row r="20" spans="1:10" ht="15" customHeight="1" x14ac:dyDescent="0.25">
      <c r="A20" s="53" t="s">
        <v>32</v>
      </c>
      <c r="B20" s="53" t="s">
        <v>62</v>
      </c>
      <c r="C20" s="53" t="s">
        <v>28</v>
      </c>
      <c r="D20" s="54" t="s">
        <v>53</v>
      </c>
      <c r="E20" s="55">
        <v>77000</v>
      </c>
      <c r="F20" s="55">
        <v>77000</v>
      </c>
      <c r="G20" s="55">
        <v>4759</v>
      </c>
      <c r="H20" s="55">
        <v>72241</v>
      </c>
      <c r="I20" s="55">
        <v>6.1805194805194805</v>
      </c>
      <c r="J20" s="56">
        <v>62800</v>
      </c>
    </row>
    <row r="21" spans="1:10" ht="15" customHeight="1" x14ac:dyDescent="0.25">
      <c r="A21" s="81" t="s">
        <v>65</v>
      </c>
      <c r="B21" s="82"/>
      <c r="C21" s="82"/>
      <c r="D21" s="82"/>
      <c r="E21" s="62">
        <v>93200</v>
      </c>
      <c r="F21" s="62">
        <v>93200</v>
      </c>
      <c r="G21" s="62">
        <v>15226.51</v>
      </c>
      <c r="H21" s="62">
        <v>77973.490000000005</v>
      </c>
      <c r="I21" s="62">
        <v>16.34</v>
      </c>
      <c r="J21" s="63">
        <f>SUM(J17:J20)</f>
        <v>84000</v>
      </c>
    </row>
    <row r="22" spans="1:10" ht="15" customHeight="1" x14ac:dyDescent="0.25">
      <c r="A22" s="81" t="s">
        <v>66</v>
      </c>
      <c r="B22" s="82"/>
      <c r="C22" s="82"/>
      <c r="D22" s="82"/>
      <c r="E22" s="62">
        <v>93200</v>
      </c>
      <c r="F22" s="62">
        <v>93200</v>
      </c>
      <c r="G22" s="62">
        <v>60120</v>
      </c>
      <c r="H22" s="62">
        <v>33080</v>
      </c>
      <c r="I22" s="62">
        <v>64.510000000000005</v>
      </c>
      <c r="J22" s="63">
        <v>84000</v>
      </c>
    </row>
    <row r="23" spans="1:10" ht="15" customHeight="1" x14ac:dyDescent="0.25">
      <c r="A23" s="53" t="s">
        <v>34</v>
      </c>
      <c r="B23" s="53" t="s">
        <v>62</v>
      </c>
      <c r="C23" s="53" t="s">
        <v>13</v>
      </c>
      <c r="D23" s="54" t="s">
        <v>14</v>
      </c>
      <c r="E23" s="55">
        <v>5000</v>
      </c>
      <c r="F23" s="55">
        <v>5000</v>
      </c>
      <c r="G23" s="55">
        <v>1276</v>
      </c>
      <c r="H23" s="55">
        <v>3724</v>
      </c>
      <c r="I23" s="55">
        <v>25.52</v>
      </c>
      <c r="J23" s="56">
        <v>5000</v>
      </c>
    </row>
    <row r="24" spans="1:10" ht="15" customHeight="1" x14ac:dyDescent="0.25">
      <c r="A24" s="53" t="s">
        <v>34</v>
      </c>
      <c r="B24" s="53" t="s">
        <v>62</v>
      </c>
      <c r="C24" s="53" t="s">
        <v>19</v>
      </c>
      <c r="D24" s="54" t="s">
        <v>20</v>
      </c>
      <c r="E24" s="55">
        <v>700</v>
      </c>
      <c r="F24" s="55">
        <v>700</v>
      </c>
      <c r="G24" s="55">
        <v>0</v>
      </c>
      <c r="H24" s="55">
        <v>700</v>
      </c>
      <c r="I24" s="55">
        <v>0</v>
      </c>
      <c r="J24" s="61">
        <v>700</v>
      </c>
    </row>
    <row r="25" spans="1:10" ht="15" customHeight="1" x14ac:dyDescent="0.25">
      <c r="A25" s="53" t="s">
        <v>34</v>
      </c>
      <c r="B25" s="53" t="s">
        <v>62</v>
      </c>
      <c r="C25" s="53" t="s">
        <v>23</v>
      </c>
      <c r="D25" s="54" t="s">
        <v>24</v>
      </c>
      <c r="E25" s="55">
        <v>21000</v>
      </c>
      <c r="F25" s="55">
        <v>21000</v>
      </c>
      <c r="G25" s="55">
        <v>11004</v>
      </c>
      <c r="H25" s="55">
        <v>9996</v>
      </c>
      <c r="I25" s="55">
        <v>52.4</v>
      </c>
      <c r="J25" s="56">
        <v>21000</v>
      </c>
    </row>
    <row r="26" spans="1:10" ht="15" customHeight="1" x14ac:dyDescent="0.25">
      <c r="A26" s="53" t="s">
        <v>34</v>
      </c>
      <c r="B26" s="53" t="s">
        <v>62</v>
      </c>
      <c r="C26" s="53" t="s">
        <v>25</v>
      </c>
      <c r="D26" s="54" t="s">
        <v>26</v>
      </c>
      <c r="E26" s="55">
        <v>2000</v>
      </c>
      <c r="F26" s="55">
        <v>2000</v>
      </c>
      <c r="G26" s="55">
        <v>0</v>
      </c>
      <c r="H26" s="55">
        <v>2000</v>
      </c>
      <c r="I26" s="55">
        <v>0</v>
      </c>
      <c r="J26" s="56">
        <v>2000</v>
      </c>
    </row>
    <row r="27" spans="1:10" ht="15" customHeight="1" x14ac:dyDescent="0.25">
      <c r="A27" s="53" t="s">
        <v>34</v>
      </c>
      <c r="B27" s="53" t="s">
        <v>62</v>
      </c>
      <c r="C27" s="53" t="s">
        <v>28</v>
      </c>
      <c r="D27" s="54" t="s">
        <v>53</v>
      </c>
      <c r="E27" s="55">
        <v>34000</v>
      </c>
      <c r="F27" s="55">
        <v>34000</v>
      </c>
      <c r="G27" s="55">
        <v>3391</v>
      </c>
      <c r="H27" s="55">
        <v>30609</v>
      </c>
      <c r="I27" s="55">
        <v>9.9735294117647051</v>
      </c>
      <c r="J27" s="56">
        <v>34000</v>
      </c>
    </row>
    <row r="28" spans="1:10" ht="15" customHeight="1" x14ac:dyDescent="0.25">
      <c r="A28" s="81" t="s">
        <v>67</v>
      </c>
      <c r="B28" s="82"/>
      <c r="C28" s="82"/>
      <c r="D28" s="82"/>
      <c r="E28" s="62">
        <v>62700</v>
      </c>
      <c r="F28" s="62">
        <v>62700</v>
      </c>
      <c r="G28" s="62">
        <v>15671</v>
      </c>
      <c r="H28" s="62">
        <v>47029</v>
      </c>
      <c r="I28" s="62">
        <v>24.99</v>
      </c>
      <c r="J28" s="63">
        <f>SUM(J23:J27)</f>
        <v>62700</v>
      </c>
    </row>
    <row r="29" spans="1:10" ht="15" customHeight="1" x14ac:dyDescent="0.25">
      <c r="A29" s="64" t="s">
        <v>34</v>
      </c>
      <c r="B29" s="64" t="s">
        <v>62</v>
      </c>
      <c r="C29" s="64" t="s">
        <v>44</v>
      </c>
      <c r="D29" s="65" t="s">
        <v>64</v>
      </c>
      <c r="E29" s="62">
        <v>62700</v>
      </c>
      <c r="F29" s="62">
        <v>62700</v>
      </c>
      <c r="G29" s="62">
        <v>0</v>
      </c>
      <c r="H29" s="62">
        <v>62700</v>
      </c>
      <c r="I29" s="62">
        <v>0</v>
      </c>
      <c r="J29" s="63">
        <v>62700</v>
      </c>
    </row>
    <row r="30" spans="1:10" ht="15" customHeight="1" x14ac:dyDescent="0.25">
      <c r="A30" s="53" t="s">
        <v>39</v>
      </c>
      <c r="B30" s="53" t="s">
        <v>62</v>
      </c>
      <c r="C30" s="53" t="s">
        <v>25</v>
      </c>
      <c r="D30" s="54" t="s">
        <v>26</v>
      </c>
      <c r="E30" s="55">
        <v>0</v>
      </c>
      <c r="F30" s="55">
        <v>12000</v>
      </c>
      <c r="G30" s="55">
        <v>3965</v>
      </c>
      <c r="H30" s="55">
        <v>8035</v>
      </c>
      <c r="I30" s="55">
        <v>33.041666666666664</v>
      </c>
      <c r="J30" s="56">
        <v>0</v>
      </c>
    </row>
    <row r="31" spans="1:10" ht="15" customHeight="1" x14ac:dyDescent="0.25">
      <c r="A31" s="53" t="s">
        <v>39</v>
      </c>
      <c r="B31" s="53" t="s">
        <v>62</v>
      </c>
      <c r="C31" s="53" t="s">
        <v>35</v>
      </c>
      <c r="D31" s="54" t="s">
        <v>36</v>
      </c>
      <c r="E31" s="55">
        <v>0</v>
      </c>
      <c r="F31" s="55">
        <v>4080</v>
      </c>
      <c r="G31" s="55">
        <v>1348</v>
      </c>
      <c r="H31" s="55">
        <v>2732</v>
      </c>
      <c r="I31" s="55">
        <v>33.03921568627451</v>
      </c>
      <c r="J31" s="61">
        <v>0</v>
      </c>
    </row>
    <row r="32" spans="1:10" ht="15" customHeight="1" x14ac:dyDescent="0.25">
      <c r="A32" s="53" t="s">
        <v>39</v>
      </c>
      <c r="B32" s="53" t="s">
        <v>62</v>
      </c>
      <c r="C32" s="53" t="s">
        <v>37</v>
      </c>
      <c r="D32" s="54" t="s">
        <v>38</v>
      </c>
      <c r="E32" s="55">
        <v>0</v>
      </c>
      <c r="F32" s="55">
        <v>240</v>
      </c>
      <c r="G32" s="55">
        <v>0</v>
      </c>
      <c r="H32" s="55">
        <v>240</v>
      </c>
      <c r="I32" s="55">
        <v>0</v>
      </c>
      <c r="J32" s="61">
        <v>0</v>
      </c>
    </row>
    <row r="33" spans="1:10" ht="15" customHeight="1" x14ac:dyDescent="0.25">
      <c r="A33" s="81" t="s">
        <v>68</v>
      </c>
      <c r="B33" s="82"/>
      <c r="C33" s="82"/>
      <c r="D33" s="82"/>
      <c r="E33" s="62">
        <v>0</v>
      </c>
      <c r="F33" s="62">
        <v>16320</v>
      </c>
      <c r="G33" s="62">
        <v>5313</v>
      </c>
      <c r="H33" s="62">
        <v>11007</v>
      </c>
      <c r="I33" s="62">
        <v>32.56</v>
      </c>
      <c r="J33" s="66">
        <v>0</v>
      </c>
    </row>
    <row r="34" spans="1:10" ht="15" customHeight="1" x14ac:dyDescent="0.25">
      <c r="A34" s="64" t="s">
        <v>39</v>
      </c>
      <c r="B34" s="64" t="s">
        <v>62</v>
      </c>
      <c r="C34" s="64" t="s">
        <v>44</v>
      </c>
      <c r="D34" s="65" t="s">
        <v>52</v>
      </c>
      <c r="E34" s="62">
        <v>0</v>
      </c>
      <c r="F34" s="62">
        <v>16320</v>
      </c>
      <c r="G34" s="62">
        <v>0</v>
      </c>
      <c r="H34" s="62">
        <v>16320</v>
      </c>
      <c r="I34" s="62">
        <v>0</v>
      </c>
      <c r="J34" s="66">
        <v>0</v>
      </c>
    </row>
    <row r="35" spans="1:10" ht="15" customHeight="1" x14ac:dyDescent="0.25">
      <c r="A35" s="53" t="s">
        <v>40</v>
      </c>
      <c r="B35" s="53" t="s">
        <v>62</v>
      </c>
      <c r="C35" s="53" t="s">
        <v>13</v>
      </c>
      <c r="D35" s="54" t="s">
        <v>14</v>
      </c>
      <c r="E35" s="55">
        <v>5000</v>
      </c>
      <c r="F35" s="55">
        <v>4440</v>
      </c>
      <c r="G35" s="55">
        <v>4440</v>
      </c>
      <c r="H35" s="55">
        <v>0</v>
      </c>
      <c r="I35" s="55">
        <v>100</v>
      </c>
      <c r="J35" s="56">
        <v>7000</v>
      </c>
    </row>
    <row r="36" spans="1:10" ht="15" customHeight="1" x14ac:dyDescent="0.25">
      <c r="A36" s="53" t="s">
        <v>40</v>
      </c>
      <c r="B36" s="53" t="s">
        <v>62</v>
      </c>
      <c r="C36" s="53" t="s">
        <v>23</v>
      </c>
      <c r="D36" s="54" t="s">
        <v>24</v>
      </c>
      <c r="E36" s="55">
        <v>3000</v>
      </c>
      <c r="F36" s="55">
        <v>3560</v>
      </c>
      <c r="G36" s="55">
        <v>3560</v>
      </c>
      <c r="H36" s="55">
        <v>0</v>
      </c>
      <c r="I36" s="55">
        <v>100</v>
      </c>
      <c r="J36" s="56">
        <v>3000</v>
      </c>
    </row>
    <row r="37" spans="1:10" ht="15" customHeight="1" x14ac:dyDescent="0.25">
      <c r="A37" s="53" t="s">
        <v>40</v>
      </c>
      <c r="B37" s="53" t="s">
        <v>62</v>
      </c>
      <c r="C37" s="53" t="s">
        <v>25</v>
      </c>
      <c r="D37" s="54" t="s">
        <v>26</v>
      </c>
      <c r="E37" s="55">
        <v>1470000</v>
      </c>
      <c r="F37" s="55">
        <v>1470000</v>
      </c>
      <c r="G37" s="55">
        <v>1145429</v>
      </c>
      <c r="H37" s="55">
        <v>324571</v>
      </c>
      <c r="I37" s="55">
        <v>77.920340136054421</v>
      </c>
      <c r="J37" s="56">
        <v>1596300</v>
      </c>
    </row>
    <row r="38" spans="1:10" ht="15" customHeight="1" x14ac:dyDescent="0.25">
      <c r="A38" s="53" t="s">
        <v>40</v>
      </c>
      <c r="B38" s="53" t="s">
        <v>62</v>
      </c>
      <c r="C38" s="53" t="s">
        <v>35</v>
      </c>
      <c r="D38" s="54" t="s">
        <v>36</v>
      </c>
      <c r="E38" s="55">
        <v>495765</v>
      </c>
      <c r="F38" s="55">
        <v>495765</v>
      </c>
      <c r="G38" s="55">
        <v>350129</v>
      </c>
      <c r="H38" s="55">
        <v>145636</v>
      </c>
      <c r="I38" s="55">
        <v>70.623985154256559</v>
      </c>
      <c r="J38" s="56">
        <v>542740</v>
      </c>
    </row>
    <row r="39" spans="1:10" ht="15" customHeight="1" x14ac:dyDescent="0.25">
      <c r="A39" s="53" t="s">
        <v>40</v>
      </c>
      <c r="B39" s="53" t="s">
        <v>62</v>
      </c>
      <c r="C39" s="53" t="s">
        <v>28</v>
      </c>
      <c r="D39" s="54" t="s">
        <v>53</v>
      </c>
      <c r="E39" s="55">
        <v>8800</v>
      </c>
      <c r="F39" s="55">
        <v>8800</v>
      </c>
      <c r="G39" s="55">
        <v>8800</v>
      </c>
      <c r="H39" s="55">
        <v>0</v>
      </c>
      <c r="I39" s="55">
        <v>100</v>
      </c>
      <c r="J39" s="56">
        <v>7000</v>
      </c>
    </row>
    <row r="40" spans="1:10" ht="15" customHeight="1" x14ac:dyDescent="0.25">
      <c r="A40" s="81" t="s">
        <v>69</v>
      </c>
      <c r="B40" s="82"/>
      <c r="C40" s="82"/>
      <c r="D40" s="82"/>
      <c r="E40" s="62">
        <v>1982565</v>
      </c>
      <c r="F40" s="62">
        <v>1982565</v>
      </c>
      <c r="G40" s="62">
        <v>1512358</v>
      </c>
      <c r="H40" s="62">
        <v>470207</v>
      </c>
      <c r="I40" s="62">
        <v>76.28</v>
      </c>
      <c r="J40" s="63">
        <f>SUM(J35:J39)</f>
        <v>2156040</v>
      </c>
    </row>
    <row r="41" spans="1:10" ht="15" customHeight="1" x14ac:dyDescent="0.25">
      <c r="A41" s="64" t="s">
        <v>40</v>
      </c>
      <c r="B41" s="64" t="s">
        <v>62</v>
      </c>
      <c r="C41" s="64" t="s">
        <v>44</v>
      </c>
      <c r="D41" s="65" t="s">
        <v>70</v>
      </c>
      <c r="E41" s="62">
        <v>1982565</v>
      </c>
      <c r="F41" s="62">
        <v>1982565</v>
      </c>
      <c r="G41" s="62">
        <v>1153000</v>
      </c>
      <c r="H41" s="62">
        <v>829565</v>
      </c>
      <c r="I41" s="62">
        <v>58.156983503693446</v>
      </c>
      <c r="J41" s="63">
        <v>2156040</v>
      </c>
    </row>
    <row r="42" spans="1:10" s="42" customFormat="1" ht="15" customHeight="1" x14ac:dyDescent="0.25">
      <c r="A42" s="77" t="s">
        <v>93</v>
      </c>
      <c r="B42" s="78"/>
      <c r="C42" s="78"/>
      <c r="D42" s="78"/>
      <c r="E42" s="44">
        <f>E15+E21+E28+E33+E40</f>
        <v>2588465</v>
      </c>
      <c r="F42" s="44">
        <f>F15+F21+F28+F33+F40</f>
        <v>2604785</v>
      </c>
      <c r="G42" s="44"/>
      <c r="H42" s="44"/>
      <c r="I42" s="44"/>
      <c r="J42" s="45">
        <f>J15+J21+J28+J33+J40</f>
        <v>2769740</v>
      </c>
    </row>
    <row r="43" spans="1:10" s="42" customFormat="1" ht="15" customHeight="1" x14ac:dyDescent="0.25">
      <c r="A43" s="77" t="s">
        <v>92</v>
      </c>
      <c r="B43" s="78"/>
      <c r="C43" s="78"/>
      <c r="D43" s="78"/>
      <c r="E43" s="44">
        <f>E16+E22+E29+E34+E41</f>
        <v>2588465</v>
      </c>
      <c r="F43" s="44">
        <f>F16+F22+F29+F34+F41</f>
        <v>2604785</v>
      </c>
      <c r="G43" s="44"/>
      <c r="H43" s="44"/>
      <c r="I43" s="44"/>
      <c r="J43" s="45">
        <f>J16+J22+J29+J34+J41</f>
        <v>2769740</v>
      </c>
    </row>
    <row r="45" spans="1:10" x14ac:dyDescent="0.25">
      <c r="A45" s="4" t="s">
        <v>79</v>
      </c>
      <c r="B45" s="10"/>
      <c r="C45" s="10"/>
      <c r="D45" s="10"/>
      <c r="E45" s="10"/>
      <c r="F45" s="10"/>
      <c r="G45" s="10"/>
      <c r="H45" s="10"/>
      <c r="I45" s="10"/>
      <c r="J45" s="10"/>
    </row>
    <row r="46" spans="1:10" x14ac:dyDescent="0.25">
      <c r="A46" s="15">
        <v>2</v>
      </c>
      <c r="B46" s="16" t="s">
        <v>80</v>
      </c>
      <c r="C46" s="16"/>
      <c r="D46" s="16"/>
      <c r="E46" s="16"/>
      <c r="F46" s="16"/>
      <c r="G46" s="16"/>
      <c r="H46" s="16"/>
      <c r="I46" s="16"/>
      <c r="J46" s="16"/>
    </row>
    <row r="47" spans="1:10" x14ac:dyDescent="0.25">
      <c r="A47" s="15">
        <v>4</v>
      </c>
      <c r="B47" s="16" t="s">
        <v>81</v>
      </c>
      <c r="C47" s="16"/>
      <c r="D47" s="16"/>
      <c r="E47" s="16"/>
      <c r="F47" s="16"/>
      <c r="G47" s="16"/>
      <c r="H47" s="16"/>
      <c r="I47" s="16"/>
      <c r="J47" s="16"/>
    </row>
    <row r="48" spans="1:10" x14ac:dyDescent="0.25">
      <c r="A48" s="15">
        <v>7</v>
      </c>
      <c r="B48" s="16" t="s">
        <v>82</v>
      </c>
      <c r="C48" s="16"/>
      <c r="D48" s="16"/>
      <c r="E48" s="16"/>
      <c r="F48" s="16"/>
      <c r="G48" s="16"/>
      <c r="H48" s="16"/>
      <c r="I48" s="16"/>
      <c r="J48" s="16"/>
    </row>
    <row r="49" spans="1:10" x14ac:dyDescent="0.25">
      <c r="A49" s="15">
        <v>33063</v>
      </c>
      <c r="B49" s="16" t="s">
        <v>86</v>
      </c>
      <c r="C49" s="16"/>
      <c r="D49" s="16"/>
      <c r="E49" s="16"/>
      <c r="F49" s="16"/>
      <c r="G49" s="16"/>
      <c r="H49" s="16"/>
      <c r="I49" s="16"/>
      <c r="J49" s="16"/>
    </row>
    <row r="50" spans="1:10" x14ac:dyDescent="0.25">
      <c r="A50" s="15">
        <v>33073</v>
      </c>
      <c r="B50" s="16" t="s">
        <v>84</v>
      </c>
      <c r="C50" s="16"/>
      <c r="D50" s="16"/>
      <c r="E50" s="16"/>
      <c r="F50" s="16"/>
      <c r="G50" s="16"/>
      <c r="H50" s="16"/>
      <c r="I50" s="16"/>
      <c r="J50" s="16"/>
    </row>
    <row r="51" spans="1:10" x14ac:dyDescent="0.25">
      <c r="A51" s="15">
        <v>33353</v>
      </c>
      <c r="B51" s="16" t="s">
        <v>83</v>
      </c>
      <c r="C51" s="16"/>
      <c r="D51" s="16"/>
      <c r="E51" s="16"/>
      <c r="F51" s="16"/>
      <c r="G51" s="16"/>
      <c r="H51" s="16"/>
      <c r="I51" s="16"/>
      <c r="J51" s="16"/>
    </row>
    <row r="52" spans="1:10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</row>
  </sheetData>
  <mergeCells count="13">
    <mergeCell ref="A42:D42"/>
    <mergeCell ref="A43:D43"/>
    <mergeCell ref="A15:D15"/>
    <mergeCell ref="A1:G1"/>
    <mergeCell ref="I1:I2"/>
    <mergeCell ref="A2:G2"/>
    <mergeCell ref="A3:I3"/>
    <mergeCell ref="B4:I4"/>
    <mergeCell ref="A21:D21"/>
    <mergeCell ref="A22:D22"/>
    <mergeCell ref="A28:D28"/>
    <mergeCell ref="A33:D33"/>
    <mergeCell ref="A40:D40"/>
  </mergeCells>
  <pageMargins left="0.31496062992125984" right="0.31496062992125984" top="0.59055118110236227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7"/>
  <sheetViews>
    <sheetView topLeftCell="A25" workbookViewId="0">
      <selection activeCell="D6" sqref="D6"/>
    </sheetView>
  </sheetViews>
  <sheetFormatPr defaultRowHeight="15" x14ac:dyDescent="0.25"/>
  <cols>
    <col min="2" max="2" width="4.85546875" customWidth="1"/>
    <col min="3" max="3" width="4.28515625" customWidth="1"/>
    <col min="4" max="4" width="19" customWidth="1"/>
    <col min="5" max="7" width="10" bestFit="1" customWidth="1"/>
    <col min="8" max="9" width="9.28515625" bestFit="1" customWidth="1"/>
    <col min="10" max="10" width="10" bestFit="1" customWidth="1"/>
  </cols>
  <sheetData>
    <row r="1" spans="1:10" x14ac:dyDescent="0.25">
      <c r="A1" s="70" t="s">
        <v>0</v>
      </c>
      <c r="B1" s="71"/>
      <c r="C1" s="71"/>
      <c r="D1" s="71"/>
      <c r="E1" s="71"/>
      <c r="F1" s="71"/>
      <c r="G1" s="71"/>
      <c r="H1" s="2"/>
      <c r="I1" s="71"/>
      <c r="J1" s="9"/>
    </row>
    <row r="2" spans="1:10" x14ac:dyDescent="0.25">
      <c r="A2" s="70" t="s">
        <v>1</v>
      </c>
      <c r="B2" s="71"/>
      <c r="C2" s="71"/>
      <c r="D2" s="71"/>
      <c r="E2" s="71"/>
      <c r="F2" s="71"/>
      <c r="G2" s="71"/>
      <c r="H2" s="2"/>
      <c r="I2" s="71"/>
      <c r="J2" s="9"/>
    </row>
    <row r="3" spans="1:10" x14ac:dyDescent="0.25">
      <c r="A3" s="72" t="s">
        <v>78</v>
      </c>
      <c r="B3" s="73"/>
      <c r="C3" s="73"/>
      <c r="D3" s="73"/>
      <c r="E3" s="73"/>
      <c r="F3" s="73"/>
      <c r="G3" s="73"/>
      <c r="H3" s="73"/>
      <c r="I3" s="73"/>
      <c r="J3" s="9"/>
    </row>
    <row r="4" spans="1:10" x14ac:dyDescent="0.25">
      <c r="A4" s="3"/>
      <c r="B4" s="74"/>
      <c r="C4" s="71"/>
      <c r="D4" s="71"/>
      <c r="E4" s="71"/>
      <c r="F4" s="71"/>
      <c r="G4" s="71"/>
      <c r="H4" s="71"/>
      <c r="I4" s="71"/>
      <c r="J4" s="9"/>
    </row>
    <row r="5" spans="1:10" ht="22.5" x14ac:dyDescent="0.25">
      <c r="A5" s="17" t="s">
        <v>2</v>
      </c>
      <c r="B5" s="17" t="s">
        <v>3</v>
      </c>
      <c r="C5" s="17" t="s">
        <v>4</v>
      </c>
      <c r="D5" s="17" t="s">
        <v>5</v>
      </c>
      <c r="E5" s="18" t="s">
        <v>6</v>
      </c>
      <c r="F5" s="18" t="s">
        <v>7</v>
      </c>
      <c r="G5" s="18" t="s">
        <v>60</v>
      </c>
      <c r="H5" s="18" t="s">
        <v>9</v>
      </c>
      <c r="I5" s="18" t="s">
        <v>10</v>
      </c>
      <c r="J5" s="18" t="s">
        <v>71</v>
      </c>
    </row>
    <row r="6" spans="1:10" x14ac:dyDescent="0.25">
      <c r="A6" s="30" t="s">
        <v>11</v>
      </c>
      <c r="B6" s="30" t="s">
        <v>72</v>
      </c>
      <c r="C6" s="30" t="s">
        <v>13</v>
      </c>
      <c r="D6" s="31" t="s">
        <v>14</v>
      </c>
      <c r="E6" s="32">
        <v>89200</v>
      </c>
      <c r="F6" s="32">
        <v>89200</v>
      </c>
      <c r="G6" s="32">
        <v>89112</v>
      </c>
      <c r="H6" s="32">
        <v>88</v>
      </c>
      <c r="I6" s="32">
        <v>99.901345291479814</v>
      </c>
      <c r="J6" s="33">
        <v>98850</v>
      </c>
    </row>
    <row r="7" spans="1:10" x14ac:dyDescent="0.25">
      <c r="A7" s="30" t="s">
        <v>11</v>
      </c>
      <c r="B7" s="30" t="s">
        <v>72</v>
      </c>
      <c r="C7" s="30" t="s">
        <v>15</v>
      </c>
      <c r="D7" s="31" t="s">
        <v>16</v>
      </c>
      <c r="E7" s="32">
        <v>161000</v>
      </c>
      <c r="F7" s="32">
        <v>161000</v>
      </c>
      <c r="G7" s="32">
        <v>99276</v>
      </c>
      <c r="H7" s="32">
        <v>61724</v>
      </c>
      <c r="I7" s="32">
        <v>61.662111801242233</v>
      </c>
      <c r="J7" s="34">
        <v>161000</v>
      </c>
    </row>
    <row r="8" spans="1:10" x14ac:dyDescent="0.25">
      <c r="A8" s="30" t="s">
        <v>11</v>
      </c>
      <c r="B8" s="30" t="s">
        <v>72</v>
      </c>
      <c r="C8" s="30" t="s">
        <v>17</v>
      </c>
      <c r="D8" s="31" t="s">
        <v>18</v>
      </c>
      <c r="E8" s="32">
        <v>87000</v>
      </c>
      <c r="F8" s="32">
        <v>87000</v>
      </c>
      <c r="G8" s="32">
        <v>57752.6</v>
      </c>
      <c r="H8" s="32">
        <v>29247.4</v>
      </c>
      <c r="I8" s="32">
        <v>66.382298850574713</v>
      </c>
      <c r="J8" s="34">
        <v>87000</v>
      </c>
    </row>
    <row r="9" spans="1:10" x14ac:dyDescent="0.25">
      <c r="A9" s="30" t="s">
        <v>11</v>
      </c>
      <c r="B9" s="30" t="s">
        <v>72</v>
      </c>
      <c r="C9" s="30" t="s">
        <v>19</v>
      </c>
      <c r="D9" s="31" t="s">
        <v>20</v>
      </c>
      <c r="E9" s="32">
        <v>1500</v>
      </c>
      <c r="F9" s="32">
        <v>1500</v>
      </c>
      <c r="G9" s="32">
        <v>1226</v>
      </c>
      <c r="H9" s="32">
        <v>274</v>
      </c>
      <c r="I9" s="32">
        <v>81.733333333333334</v>
      </c>
      <c r="J9" s="34">
        <v>1500</v>
      </c>
    </row>
    <row r="10" spans="1:10" x14ac:dyDescent="0.25">
      <c r="A10" s="30" t="s">
        <v>11</v>
      </c>
      <c r="B10" s="30" t="s">
        <v>72</v>
      </c>
      <c r="C10" s="30" t="s">
        <v>21</v>
      </c>
      <c r="D10" s="31" t="s">
        <v>22</v>
      </c>
      <c r="E10" s="32">
        <v>5000</v>
      </c>
      <c r="F10" s="32">
        <v>5000</v>
      </c>
      <c r="G10" s="32">
        <v>2093</v>
      </c>
      <c r="H10" s="32">
        <v>2907</v>
      </c>
      <c r="I10" s="32">
        <v>41.86</v>
      </c>
      <c r="J10" s="34">
        <v>2000</v>
      </c>
    </row>
    <row r="11" spans="1:10" x14ac:dyDescent="0.25">
      <c r="A11" s="30" t="s">
        <v>11</v>
      </c>
      <c r="B11" s="30" t="s">
        <v>72</v>
      </c>
      <c r="C11" s="30" t="s">
        <v>23</v>
      </c>
      <c r="D11" s="31" t="s">
        <v>24</v>
      </c>
      <c r="E11" s="32">
        <v>59800</v>
      </c>
      <c r="F11" s="32">
        <v>59800</v>
      </c>
      <c r="G11" s="32">
        <v>33655.019999999997</v>
      </c>
      <c r="H11" s="32">
        <v>26144.98</v>
      </c>
      <c r="I11" s="32">
        <v>56.279297658862873</v>
      </c>
      <c r="J11" s="34">
        <v>52750</v>
      </c>
    </row>
    <row r="12" spans="1:10" x14ac:dyDescent="0.25">
      <c r="A12" s="30" t="s">
        <v>11</v>
      </c>
      <c r="B12" s="30" t="s">
        <v>72</v>
      </c>
      <c r="C12" s="30" t="s">
        <v>25</v>
      </c>
      <c r="D12" s="31" t="s">
        <v>26</v>
      </c>
      <c r="E12" s="32">
        <v>20000</v>
      </c>
      <c r="F12" s="32">
        <v>20000</v>
      </c>
      <c r="G12" s="32">
        <v>10400</v>
      </c>
      <c r="H12" s="32">
        <v>9600</v>
      </c>
      <c r="I12" s="32">
        <v>52</v>
      </c>
      <c r="J12" s="34">
        <v>20000</v>
      </c>
    </row>
    <row r="13" spans="1:10" x14ac:dyDescent="0.25">
      <c r="A13" s="30" t="s">
        <v>11</v>
      </c>
      <c r="B13" s="30" t="s">
        <v>72</v>
      </c>
      <c r="C13" s="30" t="s">
        <v>28</v>
      </c>
      <c r="D13" s="31" t="s">
        <v>53</v>
      </c>
      <c r="E13" s="32">
        <v>86500</v>
      </c>
      <c r="F13" s="32">
        <v>86500</v>
      </c>
      <c r="G13" s="32">
        <v>42511.199999999997</v>
      </c>
      <c r="H13" s="32">
        <v>43988.800000000003</v>
      </c>
      <c r="I13" s="32">
        <v>49.145895953757226</v>
      </c>
      <c r="J13" s="34">
        <v>90000</v>
      </c>
    </row>
    <row r="14" spans="1:10" x14ac:dyDescent="0.25">
      <c r="A14" s="30" t="s">
        <v>11</v>
      </c>
      <c r="B14" s="30" t="s">
        <v>72</v>
      </c>
      <c r="C14" s="30" t="s">
        <v>30</v>
      </c>
      <c r="D14" s="31" t="s">
        <v>31</v>
      </c>
      <c r="E14" s="32">
        <v>10000</v>
      </c>
      <c r="F14" s="32">
        <v>10000</v>
      </c>
      <c r="G14" s="32">
        <v>6879</v>
      </c>
      <c r="H14" s="32">
        <v>3121</v>
      </c>
      <c r="I14" s="32">
        <v>68.790000000000006</v>
      </c>
      <c r="J14" s="34">
        <v>6900</v>
      </c>
    </row>
    <row r="15" spans="1:10" x14ac:dyDescent="0.25">
      <c r="A15" s="85" t="s">
        <v>63</v>
      </c>
      <c r="B15" s="86"/>
      <c r="C15" s="86"/>
      <c r="D15" s="86"/>
      <c r="E15" s="27">
        <v>520000</v>
      </c>
      <c r="F15" s="27">
        <v>520000</v>
      </c>
      <c r="G15" s="27">
        <v>342904.82</v>
      </c>
      <c r="H15" s="27">
        <v>177095.18</v>
      </c>
      <c r="I15" s="38">
        <v>51.65</v>
      </c>
      <c r="J15" s="39">
        <f>SUM(J6:J14)</f>
        <v>520000</v>
      </c>
    </row>
    <row r="16" spans="1:10" x14ac:dyDescent="0.25">
      <c r="A16" s="25" t="s">
        <v>11</v>
      </c>
      <c r="B16" s="25" t="s">
        <v>72</v>
      </c>
      <c r="C16" s="25" t="s">
        <v>44</v>
      </c>
      <c r="D16" s="26" t="s">
        <v>64</v>
      </c>
      <c r="E16" s="27">
        <v>520000</v>
      </c>
      <c r="F16" s="27">
        <v>520000</v>
      </c>
      <c r="G16" s="27">
        <v>390000</v>
      </c>
      <c r="H16" s="27">
        <v>130000</v>
      </c>
      <c r="I16" s="27">
        <v>75</v>
      </c>
      <c r="J16" s="39">
        <v>520000</v>
      </c>
    </row>
    <row r="17" spans="1:12" x14ac:dyDescent="0.25">
      <c r="A17" s="30" t="s">
        <v>32</v>
      </c>
      <c r="B17" s="30" t="s">
        <v>72</v>
      </c>
      <c r="C17" s="30" t="s">
        <v>13</v>
      </c>
      <c r="D17" s="31" t="s">
        <v>14</v>
      </c>
      <c r="E17" s="32">
        <v>27000</v>
      </c>
      <c r="F17" s="32">
        <v>27000</v>
      </c>
      <c r="G17" s="32">
        <v>7279.89</v>
      </c>
      <c r="H17" s="32">
        <v>19720.11</v>
      </c>
      <c r="I17" s="32">
        <v>26.96</v>
      </c>
      <c r="J17" s="34">
        <v>25000</v>
      </c>
    </row>
    <row r="18" spans="1:12" x14ac:dyDescent="0.25">
      <c r="A18" s="30" t="s">
        <v>32</v>
      </c>
      <c r="B18" s="30">
        <v>5000</v>
      </c>
      <c r="C18" s="30">
        <v>501</v>
      </c>
      <c r="D18" s="31" t="s">
        <v>55</v>
      </c>
      <c r="E18" s="32">
        <v>353005</v>
      </c>
      <c r="F18" s="32">
        <v>353005</v>
      </c>
      <c r="G18" s="32">
        <v>247170.93</v>
      </c>
      <c r="H18" s="32">
        <v>105834.07</v>
      </c>
      <c r="I18" s="32">
        <v>70.02</v>
      </c>
      <c r="J18" s="34">
        <v>370000</v>
      </c>
    </row>
    <row r="19" spans="1:12" x14ac:dyDescent="0.25">
      <c r="A19" s="30" t="s">
        <v>32</v>
      </c>
      <c r="B19" s="30" t="s">
        <v>72</v>
      </c>
      <c r="C19" s="30" t="s">
        <v>19</v>
      </c>
      <c r="D19" s="31" t="s">
        <v>20</v>
      </c>
      <c r="E19" s="32">
        <v>500</v>
      </c>
      <c r="F19" s="32">
        <v>500</v>
      </c>
      <c r="G19" s="32">
        <v>0</v>
      </c>
      <c r="H19" s="32">
        <v>500</v>
      </c>
      <c r="I19" s="32">
        <v>0</v>
      </c>
      <c r="J19" s="35">
        <v>500</v>
      </c>
    </row>
    <row r="20" spans="1:12" x14ac:dyDescent="0.25">
      <c r="A20" s="30" t="s">
        <v>32</v>
      </c>
      <c r="B20" s="30" t="s">
        <v>72</v>
      </c>
      <c r="C20" s="30" t="s">
        <v>21</v>
      </c>
      <c r="D20" s="31" t="s">
        <v>22</v>
      </c>
      <c r="E20" s="32">
        <v>1500</v>
      </c>
      <c r="F20" s="32">
        <v>1500</v>
      </c>
      <c r="G20" s="32">
        <v>612</v>
      </c>
      <c r="H20" s="32">
        <v>888</v>
      </c>
      <c r="I20" s="32">
        <v>40.799999999999997</v>
      </c>
      <c r="J20" s="34">
        <v>1500</v>
      </c>
    </row>
    <row r="21" spans="1:12" x14ac:dyDescent="0.25">
      <c r="A21" s="30" t="s">
        <v>32</v>
      </c>
      <c r="B21" s="30" t="s">
        <v>72</v>
      </c>
      <c r="C21" s="30" t="s">
        <v>23</v>
      </c>
      <c r="D21" s="31" t="s">
        <v>24</v>
      </c>
      <c r="E21" s="32">
        <v>2000</v>
      </c>
      <c r="F21" s="32">
        <v>2000</v>
      </c>
      <c r="G21" s="32">
        <v>0</v>
      </c>
      <c r="H21" s="32">
        <v>2000</v>
      </c>
      <c r="I21" s="32">
        <v>0</v>
      </c>
      <c r="J21" s="34">
        <v>2000</v>
      </c>
    </row>
    <row r="22" spans="1:12" x14ac:dyDescent="0.25">
      <c r="A22" s="30" t="s">
        <v>32</v>
      </c>
      <c r="B22" s="30" t="s">
        <v>72</v>
      </c>
      <c r="C22" s="30" t="s">
        <v>28</v>
      </c>
      <c r="D22" s="31" t="s">
        <v>53</v>
      </c>
      <c r="E22" s="32">
        <v>123300</v>
      </c>
      <c r="F22" s="32">
        <v>123300</v>
      </c>
      <c r="G22" s="32">
        <v>2300</v>
      </c>
      <c r="H22" s="32">
        <v>121000</v>
      </c>
      <c r="I22" s="32">
        <v>1.8653690186536902</v>
      </c>
      <c r="J22" s="34">
        <v>117000</v>
      </c>
    </row>
    <row r="23" spans="1:12" x14ac:dyDescent="0.25">
      <c r="A23" s="85" t="s">
        <v>65</v>
      </c>
      <c r="B23" s="86"/>
      <c r="C23" s="86"/>
      <c r="D23" s="86"/>
      <c r="E23" s="27">
        <v>507305</v>
      </c>
      <c r="F23" s="27">
        <v>507305</v>
      </c>
      <c r="G23" s="27">
        <v>257362.82</v>
      </c>
      <c r="H23" s="27">
        <v>249942.18</v>
      </c>
      <c r="I23" s="27">
        <v>50.73</v>
      </c>
      <c r="J23" s="29">
        <f>SUM(J17:J22)</f>
        <v>516000</v>
      </c>
    </row>
    <row r="24" spans="1:12" x14ac:dyDescent="0.25">
      <c r="A24" s="30" t="s">
        <v>32</v>
      </c>
      <c r="B24" s="30" t="s">
        <v>72</v>
      </c>
      <c r="C24" s="30" t="s">
        <v>45</v>
      </c>
      <c r="D24" s="31" t="s">
        <v>56</v>
      </c>
      <c r="E24" s="36">
        <v>353005</v>
      </c>
      <c r="F24" s="36">
        <v>353005</v>
      </c>
      <c r="G24" s="36">
        <v>267106</v>
      </c>
      <c r="H24" s="36">
        <v>85899</v>
      </c>
      <c r="I24" s="36">
        <v>75.67</v>
      </c>
      <c r="J24" s="37">
        <v>370000</v>
      </c>
    </row>
    <row r="25" spans="1:12" x14ac:dyDescent="0.25">
      <c r="A25" s="30" t="s">
        <v>32</v>
      </c>
      <c r="B25" s="30" t="s">
        <v>72</v>
      </c>
      <c r="C25" s="30" t="s">
        <v>45</v>
      </c>
      <c r="D25" s="31" t="s">
        <v>73</v>
      </c>
      <c r="E25" s="32">
        <v>154300</v>
      </c>
      <c r="F25" s="32">
        <v>154300</v>
      </c>
      <c r="G25" s="32">
        <v>117795</v>
      </c>
      <c r="H25" s="32">
        <v>36505</v>
      </c>
      <c r="I25" s="32">
        <v>76.34</v>
      </c>
      <c r="J25" s="34">
        <v>146000</v>
      </c>
    </row>
    <row r="26" spans="1:12" x14ac:dyDescent="0.25">
      <c r="A26" s="25" t="s">
        <v>32</v>
      </c>
      <c r="B26" s="25" t="s">
        <v>72</v>
      </c>
      <c r="C26" s="25">
        <v>602</v>
      </c>
      <c r="D26" s="26" t="s">
        <v>74</v>
      </c>
      <c r="E26" s="27">
        <v>507305</v>
      </c>
      <c r="F26" s="27">
        <v>507305</v>
      </c>
      <c r="G26" s="27">
        <v>384901</v>
      </c>
      <c r="H26" s="27">
        <v>122404</v>
      </c>
      <c r="I26" s="27">
        <v>75.87</v>
      </c>
      <c r="J26" s="29">
        <v>516000</v>
      </c>
    </row>
    <row r="27" spans="1:12" x14ac:dyDescent="0.25">
      <c r="A27" s="30" t="s">
        <v>34</v>
      </c>
      <c r="B27" s="30" t="s">
        <v>72</v>
      </c>
      <c r="C27" s="30" t="s">
        <v>13</v>
      </c>
      <c r="D27" s="31" t="s">
        <v>14</v>
      </c>
      <c r="E27" s="32">
        <v>5000</v>
      </c>
      <c r="F27" s="32">
        <v>5000</v>
      </c>
      <c r="G27" s="32">
        <v>0</v>
      </c>
      <c r="H27" s="32">
        <v>5000</v>
      </c>
      <c r="I27" s="32">
        <v>0</v>
      </c>
      <c r="J27" s="33">
        <v>5000</v>
      </c>
    </row>
    <row r="28" spans="1:12" x14ac:dyDescent="0.25">
      <c r="A28" s="30" t="s">
        <v>34</v>
      </c>
      <c r="B28" s="30" t="s">
        <v>72</v>
      </c>
      <c r="C28" s="30" t="s">
        <v>19</v>
      </c>
      <c r="D28" s="31" t="s">
        <v>20</v>
      </c>
      <c r="E28" s="32">
        <v>800</v>
      </c>
      <c r="F28" s="32">
        <v>800</v>
      </c>
      <c r="G28" s="32">
        <v>0</v>
      </c>
      <c r="H28" s="32">
        <v>800</v>
      </c>
      <c r="I28" s="32">
        <v>0</v>
      </c>
      <c r="J28" s="33">
        <v>800</v>
      </c>
    </row>
    <row r="29" spans="1:12" x14ac:dyDescent="0.25">
      <c r="A29" s="30" t="s">
        <v>34</v>
      </c>
      <c r="B29" s="30" t="s">
        <v>72</v>
      </c>
      <c r="C29" s="30" t="s">
        <v>23</v>
      </c>
      <c r="D29" s="31" t="s">
        <v>24</v>
      </c>
      <c r="E29" s="32">
        <v>22500</v>
      </c>
      <c r="F29" s="32">
        <v>22500</v>
      </c>
      <c r="G29" s="32">
        <v>11004</v>
      </c>
      <c r="H29" s="32">
        <v>11496</v>
      </c>
      <c r="I29" s="32">
        <v>48.906666666666666</v>
      </c>
      <c r="J29" s="33">
        <v>22500</v>
      </c>
    </row>
    <row r="30" spans="1:12" x14ac:dyDescent="0.25">
      <c r="A30" s="30" t="s">
        <v>34</v>
      </c>
      <c r="B30" s="30" t="s">
        <v>72</v>
      </c>
      <c r="C30" s="30" t="s">
        <v>25</v>
      </c>
      <c r="D30" s="31" t="s">
        <v>26</v>
      </c>
      <c r="E30" s="32">
        <v>72000</v>
      </c>
      <c r="F30" s="32">
        <v>72000</v>
      </c>
      <c r="G30" s="32">
        <v>50493</v>
      </c>
      <c r="H30" s="32">
        <v>21507</v>
      </c>
      <c r="I30" s="32">
        <v>70.129166666666663</v>
      </c>
      <c r="J30" s="33">
        <v>72000</v>
      </c>
      <c r="L30" s="13"/>
    </row>
    <row r="31" spans="1:12" x14ac:dyDescent="0.25">
      <c r="A31" s="30" t="s">
        <v>34</v>
      </c>
      <c r="B31" s="30" t="s">
        <v>72</v>
      </c>
      <c r="C31" s="30" t="s">
        <v>35</v>
      </c>
      <c r="D31" s="31" t="s">
        <v>36</v>
      </c>
      <c r="E31" s="32">
        <v>23800</v>
      </c>
      <c r="F31" s="32">
        <v>23800</v>
      </c>
      <c r="G31" s="32">
        <v>17167</v>
      </c>
      <c r="H31" s="32">
        <v>6633</v>
      </c>
      <c r="I31" s="32">
        <v>72.130252100840337</v>
      </c>
      <c r="J31" s="33">
        <v>23800</v>
      </c>
    </row>
    <row r="32" spans="1:12" x14ac:dyDescent="0.25">
      <c r="A32" s="30" t="s">
        <v>34</v>
      </c>
      <c r="B32" s="30" t="s">
        <v>72</v>
      </c>
      <c r="C32" s="30" t="s">
        <v>37</v>
      </c>
      <c r="D32" s="31" t="s">
        <v>38</v>
      </c>
      <c r="E32" s="32">
        <v>1400</v>
      </c>
      <c r="F32" s="32">
        <v>1400</v>
      </c>
      <c r="G32" s="32">
        <v>0</v>
      </c>
      <c r="H32" s="32">
        <v>1400</v>
      </c>
      <c r="I32" s="32">
        <v>0</v>
      </c>
      <c r="J32" s="33">
        <v>1400</v>
      </c>
    </row>
    <row r="33" spans="1:10" x14ac:dyDescent="0.25">
      <c r="A33" s="30" t="s">
        <v>34</v>
      </c>
      <c r="B33" s="30" t="s">
        <v>72</v>
      </c>
      <c r="C33" s="30" t="s">
        <v>28</v>
      </c>
      <c r="D33" s="31" t="s">
        <v>53</v>
      </c>
      <c r="E33" s="32">
        <v>34000</v>
      </c>
      <c r="F33" s="32">
        <v>34000</v>
      </c>
      <c r="G33" s="32">
        <v>1690</v>
      </c>
      <c r="H33" s="32">
        <v>32310</v>
      </c>
      <c r="I33" s="32">
        <v>4.9705882352941178</v>
      </c>
      <c r="J33" s="33">
        <v>34000</v>
      </c>
    </row>
    <row r="34" spans="1:10" x14ac:dyDescent="0.25">
      <c r="A34" s="85" t="s">
        <v>75</v>
      </c>
      <c r="B34" s="86"/>
      <c r="C34" s="86"/>
      <c r="D34" s="86"/>
      <c r="E34" s="27">
        <v>159500</v>
      </c>
      <c r="F34" s="27">
        <v>159500</v>
      </c>
      <c r="G34" s="27">
        <v>80354</v>
      </c>
      <c r="H34" s="27">
        <v>79146</v>
      </c>
      <c r="I34" s="27">
        <v>50.38</v>
      </c>
      <c r="J34" s="28">
        <v>159500</v>
      </c>
    </row>
    <row r="35" spans="1:10" x14ac:dyDescent="0.25">
      <c r="A35" s="25" t="s">
        <v>34</v>
      </c>
      <c r="B35" s="25" t="s">
        <v>72</v>
      </c>
      <c r="C35" s="25" t="s">
        <v>44</v>
      </c>
      <c r="D35" s="26" t="s">
        <v>76</v>
      </c>
      <c r="E35" s="27">
        <v>159500</v>
      </c>
      <c r="F35" s="27">
        <v>159500</v>
      </c>
      <c r="G35" s="27">
        <v>0</v>
      </c>
      <c r="H35" s="27">
        <v>159500</v>
      </c>
      <c r="I35" s="27">
        <v>0</v>
      </c>
      <c r="J35" s="28">
        <v>159500</v>
      </c>
    </row>
    <row r="36" spans="1:10" x14ac:dyDescent="0.25">
      <c r="A36" s="30" t="s">
        <v>39</v>
      </c>
      <c r="B36" s="30" t="s">
        <v>72</v>
      </c>
      <c r="C36" s="30" t="s">
        <v>25</v>
      </c>
      <c r="D36" s="31" t="s">
        <v>26</v>
      </c>
      <c r="E36" s="32">
        <v>0</v>
      </c>
      <c r="F36" s="32">
        <v>30000</v>
      </c>
      <c r="G36" s="32">
        <v>6297</v>
      </c>
      <c r="H36" s="32">
        <v>23703</v>
      </c>
      <c r="I36" s="32">
        <v>20.99</v>
      </c>
      <c r="J36" s="35">
        <v>0</v>
      </c>
    </row>
    <row r="37" spans="1:10" x14ac:dyDescent="0.25">
      <c r="A37" s="30" t="s">
        <v>39</v>
      </c>
      <c r="B37" s="30" t="s">
        <v>72</v>
      </c>
      <c r="C37" s="30" t="s">
        <v>35</v>
      </c>
      <c r="D37" s="31" t="s">
        <v>36</v>
      </c>
      <c r="E37" s="32">
        <v>0</v>
      </c>
      <c r="F37" s="32">
        <v>10200</v>
      </c>
      <c r="G37" s="32">
        <v>2142</v>
      </c>
      <c r="H37" s="32">
        <v>8058</v>
      </c>
      <c r="I37" s="32">
        <v>21</v>
      </c>
      <c r="J37" s="35">
        <v>0</v>
      </c>
    </row>
    <row r="38" spans="1:10" x14ac:dyDescent="0.25">
      <c r="A38" s="30" t="s">
        <v>39</v>
      </c>
      <c r="B38" s="30" t="s">
        <v>72</v>
      </c>
      <c r="C38" s="30" t="s">
        <v>37</v>
      </c>
      <c r="D38" s="31" t="s">
        <v>38</v>
      </c>
      <c r="E38" s="32">
        <v>0</v>
      </c>
      <c r="F38" s="32">
        <v>600</v>
      </c>
      <c r="G38" s="32">
        <v>0</v>
      </c>
      <c r="H38" s="32">
        <v>600</v>
      </c>
      <c r="I38" s="32">
        <v>0</v>
      </c>
      <c r="J38" s="35">
        <v>0</v>
      </c>
    </row>
    <row r="39" spans="1:10" x14ac:dyDescent="0.25">
      <c r="A39" s="85" t="s">
        <v>43</v>
      </c>
      <c r="B39" s="86"/>
      <c r="C39" s="86"/>
      <c r="D39" s="86"/>
      <c r="E39" s="27">
        <v>0</v>
      </c>
      <c r="F39" s="27">
        <v>40800</v>
      </c>
      <c r="G39" s="27">
        <v>8439</v>
      </c>
      <c r="H39" s="27">
        <v>32361</v>
      </c>
      <c r="I39" s="27">
        <v>20.68</v>
      </c>
      <c r="J39" s="40">
        <v>0</v>
      </c>
    </row>
    <row r="40" spans="1:10" x14ac:dyDescent="0.25">
      <c r="A40" s="25" t="s">
        <v>39</v>
      </c>
      <c r="B40" s="25" t="s">
        <v>72</v>
      </c>
      <c r="C40" s="25" t="s">
        <v>44</v>
      </c>
      <c r="D40" s="26" t="s">
        <v>52</v>
      </c>
      <c r="E40" s="27">
        <v>0</v>
      </c>
      <c r="F40" s="27">
        <v>40800</v>
      </c>
      <c r="G40" s="27">
        <v>0</v>
      </c>
      <c r="H40" s="27">
        <v>40800</v>
      </c>
      <c r="I40" s="27">
        <v>0</v>
      </c>
      <c r="J40" s="40">
        <v>0</v>
      </c>
    </row>
    <row r="41" spans="1:10" x14ac:dyDescent="0.25">
      <c r="A41" s="30" t="s">
        <v>40</v>
      </c>
      <c r="B41" s="30" t="s">
        <v>72</v>
      </c>
      <c r="C41" s="30" t="s">
        <v>13</v>
      </c>
      <c r="D41" s="31" t="s">
        <v>14</v>
      </c>
      <c r="E41" s="32">
        <v>8000</v>
      </c>
      <c r="F41" s="32">
        <v>8000</v>
      </c>
      <c r="G41" s="32">
        <v>3684</v>
      </c>
      <c r="H41" s="32">
        <v>4316</v>
      </c>
      <c r="I41" s="32">
        <v>46.05</v>
      </c>
      <c r="J41" s="34">
        <v>10000</v>
      </c>
    </row>
    <row r="42" spans="1:10" x14ac:dyDescent="0.25">
      <c r="A42" s="30" t="s">
        <v>40</v>
      </c>
      <c r="B42" s="30" t="s">
        <v>72</v>
      </c>
      <c r="C42" s="30" t="s">
        <v>23</v>
      </c>
      <c r="D42" s="31" t="s">
        <v>24</v>
      </c>
      <c r="E42" s="32">
        <v>2000</v>
      </c>
      <c r="F42" s="32">
        <v>2000</v>
      </c>
      <c r="G42" s="32">
        <v>1890</v>
      </c>
      <c r="H42" s="32">
        <v>110</v>
      </c>
      <c r="I42" s="32">
        <v>94.5</v>
      </c>
      <c r="J42" s="34">
        <v>2000</v>
      </c>
    </row>
    <row r="43" spans="1:10" x14ac:dyDescent="0.25">
      <c r="A43" s="30" t="s">
        <v>40</v>
      </c>
      <c r="B43" s="30" t="s">
        <v>72</v>
      </c>
      <c r="C43" s="30" t="s">
        <v>25</v>
      </c>
      <c r="D43" s="31" t="s">
        <v>26</v>
      </c>
      <c r="E43" s="32">
        <v>2010000</v>
      </c>
      <c r="F43" s="32">
        <v>2010000</v>
      </c>
      <c r="G43" s="32">
        <v>1540803</v>
      </c>
      <c r="H43" s="32">
        <v>469197</v>
      </c>
      <c r="I43" s="32">
        <v>76.656865671641796</v>
      </c>
      <c r="J43" s="34">
        <v>2505480</v>
      </c>
    </row>
    <row r="44" spans="1:10" x14ac:dyDescent="0.25">
      <c r="A44" s="30" t="s">
        <v>40</v>
      </c>
      <c r="B44" s="30" t="s">
        <v>72</v>
      </c>
      <c r="C44" s="30" t="s">
        <v>35</v>
      </c>
      <c r="D44" s="31" t="s">
        <v>36</v>
      </c>
      <c r="E44" s="32">
        <v>676827</v>
      </c>
      <c r="F44" s="32">
        <v>676827</v>
      </c>
      <c r="G44" s="32">
        <v>517772</v>
      </c>
      <c r="H44" s="32">
        <v>159055</v>
      </c>
      <c r="I44" s="32">
        <v>76.499903224900905</v>
      </c>
      <c r="J44" s="34">
        <v>876918</v>
      </c>
    </row>
    <row r="45" spans="1:10" x14ac:dyDescent="0.25">
      <c r="A45" s="85" t="s">
        <v>69</v>
      </c>
      <c r="B45" s="86"/>
      <c r="C45" s="86"/>
      <c r="D45" s="86"/>
      <c r="E45" s="27">
        <v>2696827</v>
      </c>
      <c r="F45" s="27">
        <v>2696827</v>
      </c>
      <c r="G45" s="27">
        <v>2064149</v>
      </c>
      <c r="H45" s="27">
        <v>632678</v>
      </c>
      <c r="I45" s="27">
        <v>76.540000000000006</v>
      </c>
      <c r="J45" s="29">
        <f>SUM(J41:J44)</f>
        <v>3394398</v>
      </c>
    </row>
    <row r="46" spans="1:10" x14ac:dyDescent="0.25">
      <c r="A46" s="25" t="s">
        <v>40</v>
      </c>
      <c r="B46" s="25" t="s">
        <v>72</v>
      </c>
      <c r="C46" s="25" t="s">
        <v>44</v>
      </c>
      <c r="D46" s="26" t="s">
        <v>70</v>
      </c>
      <c r="E46" s="27">
        <v>2686827</v>
      </c>
      <c r="F46" s="27">
        <v>2696827</v>
      </c>
      <c r="G46" s="27">
        <v>1800000</v>
      </c>
      <c r="H46" s="27">
        <v>896827</v>
      </c>
      <c r="I46" s="27">
        <v>66.745104524687719</v>
      </c>
      <c r="J46" s="29">
        <v>3394398</v>
      </c>
    </row>
    <row r="47" spans="1:10" s="43" customFormat="1" ht="15" customHeight="1" x14ac:dyDescent="0.25">
      <c r="A47" s="83" t="s">
        <v>94</v>
      </c>
      <c r="B47" s="84"/>
      <c r="C47" s="84"/>
      <c r="D47" s="84"/>
      <c r="E47" s="50">
        <f>E15+E23+E34+E39+E45</f>
        <v>3883632</v>
      </c>
      <c r="F47" s="50">
        <f>F15+F23+F34+F39+F45</f>
        <v>3924432</v>
      </c>
      <c r="G47" s="50"/>
      <c r="H47" s="50"/>
      <c r="I47" s="50"/>
      <c r="J47" s="51">
        <f>J15+J23+J34+J39+J45</f>
        <v>4589898</v>
      </c>
    </row>
    <row r="48" spans="1:10" s="43" customFormat="1" x14ac:dyDescent="0.25">
      <c r="A48" s="83" t="s">
        <v>95</v>
      </c>
      <c r="B48" s="84"/>
      <c r="C48" s="84"/>
      <c r="D48" s="84"/>
      <c r="E48" s="50">
        <f>E16+E26+E35+E40+E46</f>
        <v>3873632</v>
      </c>
      <c r="F48" s="50">
        <f>F16+F26+F35+F40+F46</f>
        <v>3924432</v>
      </c>
      <c r="G48" s="50"/>
      <c r="H48" s="50"/>
      <c r="I48" s="50"/>
      <c r="J48" s="51">
        <f>J16+J26+J35+J40+J46</f>
        <v>4589898</v>
      </c>
    </row>
    <row r="50" spans="1:10" x14ac:dyDescent="0.25">
      <c r="A50" s="4" t="s">
        <v>79</v>
      </c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14">
        <v>2</v>
      </c>
      <c r="B51" s="4" t="s">
        <v>80</v>
      </c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14">
        <v>4</v>
      </c>
      <c r="B52" s="4" t="s">
        <v>81</v>
      </c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14">
        <v>7</v>
      </c>
      <c r="B53" s="4" t="s">
        <v>82</v>
      </c>
      <c r="C53" s="4"/>
      <c r="D53" s="4"/>
      <c r="E53" s="4"/>
      <c r="F53" s="4"/>
      <c r="G53" s="4"/>
      <c r="H53" s="4"/>
      <c r="I53" s="4"/>
      <c r="J53" s="4"/>
    </row>
    <row r="54" spans="1:10" x14ac:dyDescent="0.25">
      <c r="A54" s="14">
        <v>33063</v>
      </c>
      <c r="B54" s="4" t="s">
        <v>86</v>
      </c>
      <c r="C54" s="4"/>
      <c r="D54" s="4"/>
      <c r="E54" s="4"/>
      <c r="F54" s="4"/>
      <c r="G54" s="4"/>
      <c r="H54" s="4"/>
      <c r="I54" s="4"/>
      <c r="J54" s="4"/>
    </row>
    <row r="55" spans="1:10" x14ac:dyDescent="0.25">
      <c r="A55" s="14">
        <v>33073</v>
      </c>
      <c r="B55" s="4" t="s">
        <v>84</v>
      </c>
      <c r="C55" s="4"/>
      <c r="D55" s="4"/>
      <c r="E55" s="4"/>
      <c r="F55" s="4"/>
      <c r="G55" s="4"/>
      <c r="H55" s="4"/>
      <c r="I55" s="4"/>
      <c r="J55" s="4"/>
    </row>
    <row r="56" spans="1:10" x14ac:dyDescent="0.25">
      <c r="A56" s="14">
        <v>33353</v>
      </c>
      <c r="B56" s="4" t="s">
        <v>83</v>
      </c>
      <c r="C56" s="4"/>
      <c r="D56" s="4"/>
      <c r="E56" s="4"/>
      <c r="F56" s="4"/>
      <c r="G56" s="4"/>
      <c r="H56" s="4"/>
      <c r="I56" s="4"/>
      <c r="J56" s="4"/>
    </row>
    <row r="57" spans="1:10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</row>
  </sheetData>
  <mergeCells count="12">
    <mergeCell ref="A1:G1"/>
    <mergeCell ref="I1:I2"/>
    <mergeCell ref="A2:G2"/>
    <mergeCell ref="A3:I3"/>
    <mergeCell ref="B4:I4"/>
    <mergeCell ref="A47:D47"/>
    <mergeCell ref="A48:D48"/>
    <mergeCell ref="A15:D15"/>
    <mergeCell ref="A23:D23"/>
    <mergeCell ref="A34:D34"/>
    <mergeCell ref="A39:D39"/>
    <mergeCell ref="A45:D45"/>
  </mergeCells>
  <pageMargins left="0.31496062992125984" right="0.31496062992125984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ZŠ</vt:lpstr>
      <vt:lpstr>MŠZ</vt:lpstr>
      <vt:lpstr>MŠB</vt:lpstr>
      <vt:lpstr>MŠB!Názvy_tisku</vt:lpstr>
      <vt:lpstr>MŠZ!Názvy_tisku</vt:lpstr>
      <vt:lpstr>ZŠ!Názvy_tisku</vt:lpstr>
      <vt:lpstr>MŠB!Oblast_tisku</vt:lpstr>
      <vt:lpstr>ZŠ!Oblast_tisku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Štáblová Zdeňka</dc:creator>
  <cp:lastModifiedBy>Edita</cp:lastModifiedBy>
  <cp:lastPrinted>2017-11-03T06:44:15Z</cp:lastPrinted>
  <dcterms:created xsi:type="dcterms:W3CDTF">2017-10-19T13:29:37Z</dcterms:created>
  <dcterms:modified xsi:type="dcterms:W3CDTF">2019-07-25T13:02:37Z</dcterms:modified>
</cp:coreProperties>
</file>