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hlavkova\Documents\ZŠ\Rozpočet\"/>
    </mc:Choice>
  </mc:AlternateContent>
  <xr:revisionPtr revIDLastSave="0" documentId="8_{5983712E-80E3-4863-90E4-0500CB4FDA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5" i="1"/>
  <c r="H130" i="1"/>
  <c r="H129" i="1"/>
  <c r="E130" i="1"/>
  <c r="F130" i="1"/>
  <c r="G130" i="1"/>
  <c r="I130" i="1"/>
  <c r="J130" i="1"/>
  <c r="E129" i="1"/>
  <c r="F129" i="1"/>
  <c r="G129" i="1"/>
  <c r="I129" i="1"/>
  <c r="J129" i="1"/>
  <c r="D130" i="1"/>
  <c r="D129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5" i="1"/>
  <c r="H26" i="1" l="1"/>
  <c r="H19" i="1"/>
  <c r="H111" i="1" l="1"/>
  <c r="H10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Štáblová Zdeňka</author>
  </authors>
  <commentList>
    <comment ref="I46" authorId="0" shapeId="0" xr:uid="{8190FC33-8DA9-4396-B9A5-1FE0F817F49C}">
      <text>
        <r>
          <rPr>
            <b/>
            <sz val="9"/>
            <color indexed="81"/>
            <rFont val="Tahoma"/>
            <family val="2"/>
            <charset val="238"/>
          </rPr>
          <t>Štáblová Zdeňka:</t>
        </r>
        <r>
          <rPr>
            <sz val="9"/>
            <color indexed="81"/>
            <rFont val="Tahoma"/>
            <family val="2"/>
            <charset val="238"/>
          </rPr>
          <t xml:space="preserve">
Projekt Odborné, kariérové a polytechnické vzdělávání v MSK II.</t>
        </r>
      </text>
    </comment>
    <comment ref="I48" authorId="0" shapeId="0" xr:uid="{C0B94AF3-4A52-4959-B714-F5A04258A15E}">
      <text>
        <r>
          <rPr>
            <b/>
            <sz val="9"/>
            <color indexed="81"/>
            <rFont val="Tahoma"/>
            <family val="2"/>
            <charset val="238"/>
          </rPr>
          <t>Štáblová Zdeňka:</t>
        </r>
        <r>
          <rPr>
            <sz val="9"/>
            <color indexed="81"/>
            <rFont val="Tahoma"/>
            <family val="2"/>
            <charset val="238"/>
          </rPr>
          <t xml:space="preserve">
Projekt Odborné, kariérové a polytechnické vzdělávání v MSK II.</t>
        </r>
      </text>
    </comment>
  </commentList>
</comments>
</file>

<file path=xl/sharedStrings.xml><?xml version="1.0" encoding="utf-8"?>
<sst xmlns="http://schemas.openxmlformats.org/spreadsheetml/2006/main" count="332" uniqueCount="80">
  <si>
    <t xml:space="preserve">60336293 Základní  škola a Mateřská škola Štramberk                                  </t>
  </si>
  <si>
    <t>Zauličí 485 Štramberk</t>
  </si>
  <si>
    <t>NZUZ</t>
  </si>
  <si>
    <t>SU</t>
  </si>
  <si>
    <t>Popis</t>
  </si>
  <si>
    <t>SP</t>
  </si>
  <si>
    <t>UP</t>
  </si>
  <si>
    <t>Skutečnost</t>
  </si>
  <si>
    <t>UP - skutečnost</t>
  </si>
  <si>
    <t>Skut./UP (%)</t>
  </si>
  <si>
    <t xml:space="preserve">    00002</t>
  </si>
  <si>
    <t>501</t>
  </si>
  <si>
    <t>Spotřeba materiálu</t>
  </si>
  <si>
    <t>502</t>
  </si>
  <si>
    <t>Spotřeba energie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</si>
  <si>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</si>
  <si>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</si>
  <si>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</si>
  <si>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</si>
  <si>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</si>
  <si>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</si>
  <si>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</si>
  <si>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</si>
  <si>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</si>
  <si>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</si>
  <si>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551</t>
  </si>
  <si>
    <t>Odpisy dlouhodobého majetku</t>
  </si>
  <si>
    <t>558</t>
  </si>
  <si>
    <t>569</t>
  </si>
  <si>
    <t>Ostatní finanční náklady</t>
  </si>
  <si>
    <t xml:space="preserve">    00004</t>
  </si>
  <si>
    <t xml:space="preserve">    00005</t>
  </si>
  <si>
    <t>527</t>
  </si>
  <si>
    <t>Zákonné sociální náklady</t>
  </si>
  <si>
    <t xml:space="preserve">    00007</t>
  </si>
  <si>
    <t xml:space="preserve">    33063</t>
  </si>
  <si>
    <t>524</t>
  </si>
  <si>
    <t>Zákonné sociální pojištění</t>
  </si>
  <si>
    <t xml:space="preserve">    33353</t>
  </si>
  <si>
    <t>525</t>
  </si>
  <si>
    <t>Jiné sociální pojištění</t>
  </si>
  <si>
    <t>Náklady celkem</t>
  </si>
  <si>
    <t>672</t>
  </si>
  <si>
    <t>Výnosy vybraných místních vládních institucí z transferů</t>
  </si>
  <si>
    <t>602</t>
  </si>
  <si>
    <t>Výnosy z prodeje služeb</t>
  </si>
  <si>
    <t>609</t>
  </si>
  <si>
    <t>Jiné výnosy z vlastních výkonů</t>
  </si>
  <si>
    <t>649</t>
  </si>
  <si>
    <t>Ostatní  výnosy z činnosti</t>
  </si>
  <si>
    <t>662</t>
  </si>
  <si>
    <t>Úroky</t>
  </si>
  <si>
    <t xml:space="preserve">    00403</t>
  </si>
  <si>
    <t>NZUZ     00403 Rozpuštění inv. transféru</t>
  </si>
  <si>
    <t>Výnosy celkem</t>
  </si>
  <si>
    <t>Náklady z DDM</t>
  </si>
  <si>
    <t>Potraviny</t>
  </si>
  <si>
    <t>Stravné</t>
  </si>
  <si>
    <t>Náklady celkem ZŠ</t>
  </si>
  <si>
    <t>Výnosy celkem ZŠ</t>
  </si>
  <si>
    <t>Náklady celkem MŠZ</t>
  </si>
  <si>
    <t>Výnosy celkem MŠZ</t>
  </si>
  <si>
    <t>Náklady celkem MŠB</t>
  </si>
  <si>
    <t>Výnosy celkem MŠB</t>
  </si>
  <si>
    <t>RO č.3</t>
  </si>
  <si>
    <t xml:space="preserve">UP č.3 </t>
  </si>
  <si>
    <t>Skut./UP č.3(%)</t>
  </si>
  <si>
    <t>Náklady celkem ZŠ a MŠ Štramberk</t>
  </si>
  <si>
    <t>Výnosy celkem ZŠ a MŠ Štramberk</t>
  </si>
  <si>
    <t>Základní škola</t>
  </si>
  <si>
    <t>Mateřská škola Zauličí</t>
  </si>
  <si>
    <t>Mateřská škola Bařiny</t>
  </si>
  <si>
    <t>Zdroje:</t>
  </si>
  <si>
    <t>zřizovatel - Město Štramberk</t>
  </si>
  <si>
    <t>vlastní zdroje (ze školného a stravného)</t>
  </si>
  <si>
    <t>bezúplatně převzatých osobních ochranných prostředků (roušek, respirátorů, testů)</t>
  </si>
  <si>
    <t>účelový příspěvek MěÚ</t>
  </si>
  <si>
    <t>Ministerstvo školství prostřednictvím Krajského úřadu MSK - přímé náklady na vzdělávání</t>
  </si>
  <si>
    <t>PLNĚNÍ PLÁNU K 30.06.2021 V KČ - ZŠ a MŠ Štramberk + RO č.3</t>
  </si>
  <si>
    <t>dotace MŠMT - Šablony pro ZŠ a MŠ II a III  + Projekt Odborné, kariérové a polytechnické vzdělávání v MSK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</si>
</sst>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9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1D6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0" fillId="0" borderId="0" xfId="0"/>
    <xf numFmtId="49" fontId="3" fillId="3" borderId="2" xfId="0" applyNumberFormat="1" applyFont="1" applyFill="1" applyBorder="1" applyAlignment="1">
      <alignment horizontal="right" vertical="top" wrapText="1"/>
    </xf>
    <xf numFmtId="4" fontId="4" fillId="0" borderId="0" xfId="0" applyNumberFormat="1" applyFont="1" applyAlignment="1">
      <alignment vertical="top"/>
    </xf>
    <xf numFmtId="4" fontId="4" fillId="0" borderId="3" xfId="0" applyNumberFormat="1" applyFont="1" applyFill="1" applyBorder="1" applyAlignment="1">
      <alignment horizontal="right" vertical="top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right" vertical="top" wrapText="1"/>
    </xf>
    <xf numFmtId="49" fontId="4" fillId="4" borderId="1" xfId="0" applyNumberFormat="1" applyFont="1" applyFill="1" applyBorder="1" applyAlignment="1">
      <alignment horizontal="right" vertical="top" wrapText="1"/>
    </xf>
    <xf numFmtId="49" fontId="4" fillId="4" borderId="1" xfId="0" applyNumberFormat="1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left" vertical="top"/>
    </xf>
    <xf numFmtId="4" fontId="4" fillId="4" borderId="1" xfId="0" applyNumberFormat="1" applyFont="1" applyFill="1" applyBorder="1" applyAlignment="1">
      <alignment horizontal="right" vertical="top"/>
    </xf>
    <xf numFmtId="4" fontId="4" fillId="4" borderId="1" xfId="0" applyNumberFormat="1" applyFont="1" applyFill="1" applyBorder="1" applyAlignment="1">
      <alignment vertical="top"/>
    </xf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vertical="top"/>
    </xf>
    <xf numFmtId="4" fontId="4" fillId="4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 applyAlignment="1">
      <alignment horizontal="right" vertical="top"/>
    </xf>
    <xf numFmtId="4" fontId="4" fillId="5" borderId="1" xfId="0" applyNumberFormat="1" applyFont="1" applyFill="1" applyBorder="1" applyAlignment="1">
      <alignment vertical="top"/>
    </xf>
    <xf numFmtId="4" fontId="4" fillId="5" borderId="1" xfId="0" applyNumberFormat="1" applyFont="1" applyFill="1" applyBorder="1" applyAlignment="1">
      <alignment horizontal="right"/>
    </xf>
    <xf numFmtId="49" fontId="6" fillId="6" borderId="1" xfId="0" applyNumberFormat="1" applyFont="1" applyFill="1" applyBorder="1" applyAlignment="1">
      <alignment horizontal="right" vertical="top" wrapText="1"/>
    </xf>
    <xf numFmtId="49" fontId="6" fillId="6" borderId="1" xfId="0" applyNumberFormat="1" applyFont="1" applyFill="1" applyBorder="1" applyAlignment="1">
      <alignment horizontal="left" vertical="top" wrapText="1"/>
    </xf>
    <xf numFmtId="49" fontId="6" fillId="6" borderId="1" xfId="0" applyNumberFormat="1" applyFont="1" applyFill="1" applyBorder="1" applyAlignment="1">
      <alignment horizontal="left" vertical="top"/>
    </xf>
    <xf numFmtId="4" fontId="6" fillId="6" borderId="1" xfId="0" applyNumberFormat="1" applyFont="1" applyFill="1" applyBorder="1" applyAlignment="1">
      <alignment horizontal="right" vertical="top"/>
    </xf>
    <xf numFmtId="4" fontId="4" fillId="6" borderId="1" xfId="0" applyNumberFormat="1" applyFont="1" applyFill="1" applyBorder="1" applyAlignment="1">
      <alignment horizontal="right" vertical="top"/>
    </xf>
    <xf numFmtId="4" fontId="4" fillId="6" borderId="1" xfId="0" applyNumberFormat="1" applyFont="1" applyFill="1" applyBorder="1" applyAlignment="1">
      <alignment vertical="top"/>
    </xf>
    <xf numFmtId="4" fontId="6" fillId="3" borderId="1" xfId="0" applyNumberFormat="1" applyFont="1" applyFill="1" applyBorder="1" applyAlignment="1">
      <alignment horizontal="right" vertical="top"/>
    </xf>
    <xf numFmtId="4" fontId="4" fillId="3" borderId="1" xfId="0" applyNumberFormat="1" applyFont="1" applyFill="1" applyBorder="1" applyAlignment="1">
      <alignment horizontal="right" vertical="top"/>
    </xf>
    <xf numFmtId="4" fontId="4" fillId="3" borderId="1" xfId="0" applyNumberFormat="1" applyFont="1" applyFill="1" applyBorder="1" applyAlignment="1">
      <alignment vertical="top"/>
    </xf>
    <xf numFmtId="49" fontId="4" fillId="7" borderId="1" xfId="0" applyNumberFormat="1" applyFont="1" applyFill="1" applyBorder="1" applyAlignment="1">
      <alignment horizontal="right" vertical="top" wrapText="1"/>
    </xf>
    <xf numFmtId="49" fontId="4" fillId="7" borderId="1" xfId="0" applyNumberFormat="1" applyFont="1" applyFill="1" applyBorder="1" applyAlignment="1">
      <alignment horizontal="left" vertical="top" wrapText="1"/>
    </xf>
    <xf numFmtId="49" fontId="4" fillId="7" borderId="1" xfId="0" applyNumberFormat="1" applyFont="1" applyFill="1" applyBorder="1" applyAlignment="1">
      <alignment horizontal="left" vertical="top"/>
    </xf>
    <xf numFmtId="4" fontId="4" fillId="7" borderId="1" xfId="0" applyNumberFormat="1" applyFont="1" applyFill="1" applyBorder="1" applyAlignment="1">
      <alignment horizontal="right" vertical="top"/>
    </xf>
    <xf numFmtId="4" fontId="4" fillId="7" borderId="1" xfId="0" applyNumberFormat="1" applyFont="1" applyFill="1" applyBorder="1" applyAlignment="1">
      <alignment vertical="top"/>
    </xf>
    <xf numFmtId="4" fontId="4" fillId="8" borderId="1" xfId="0" applyNumberFormat="1" applyFont="1" applyFill="1" applyBorder="1" applyAlignment="1">
      <alignment horizontal="right" vertical="top"/>
    </xf>
    <xf numFmtId="4" fontId="4" fillId="8" borderId="1" xfId="0" applyNumberFormat="1" applyFont="1" applyFill="1" applyBorder="1" applyAlignment="1">
      <alignment vertical="top"/>
    </xf>
    <xf numFmtId="0" fontId="0" fillId="4" borderId="0" xfId="0" applyFill="1"/>
    <xf numFmtId="0" fontId="0" fillId="9" borderId="0" xfId="0" applyFill="1"/>
    <xf numFmtId="0" fontId="0" fillId="7" borderId="0" xfId="0" applyFill="1"/>
    <xf numFmtId="49" fontId="4" fillId="3" borderId="1" xfId="0" applyNumberFormat="1" applyFont="1" applyFill="1" applyBorder="1" applyAlignment="1">
      <alignment horizontal="left" vertical="top" wrapText="1"/>
    </xf>
    <xf numFmtId="0" fontId="0" fillId="3" borderId="1" xfId="0" applyFill="1" applyBorder="1"/>
    <xf numFmtId="49" fontId="4" fillId="8" borderId="1" xfId="0" applyNumberFormat="1" applyFont="1" applyFill="1" applyBorder="1" applyAlignment="1">
      <alignment horizontal="left" vertical="top" wrapText="1"/>
    </xf>
    <xf numFmtId="0" fontId="0" fillId="8" borderId="1" xfId="0" applyFill="1" applyBorder="1"/>
    <xf numFmtId="49" fontId="4" fillId="5" borderId="1" xfId="0" applyNumberFormat="1" applyFont="1" applyFill="1" applyBorder="1" applyAlignment="1">
      <alignment horizontal="left" vertical="top" wrapText="1"/>
    </xf>
    <xf numFmtId="0" fontId="0" fillId="5" borderId="1" xfId="0" applyFill="1" applyBorder="1"/>
    <xf numFmtId="49" fontId="6" fillId="3" borderId="1" xfId="0" applyNumberFormat="1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left" vertical="top" wrapText="1"/>
    </xf>
    <xf numFmtId="0" fontId="0" fillId="4" borderId="1" xfId="0" applyFill="1" applyBorder="1"/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164" fontId="2" fillId="2" borderId="0" xfId="0" applyNumberFormat="1" applyFont="1" applyFill="1" applyAlignment="1">
      <alignment horizontal="left" vertical="top" wrapText="1"/>
    </xf>
    <xf numFmtId="164" fontId="0" fillId="2" borderId="0" xfId="0" applyNumberFormat="1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4"/>
  <sheetViews>
    <sheetView tabSelected="1" topLeftCell="A100" workbookViewId="0">
      <selection activeCell="J130" sqref="J130"/>
    </sheetView>
  </sheetViews>
  <sheetFormatPr defaultRowHeight="15" x14ac:dyDescent="0.25"/>
  <cols>
    <col min="1" max="1" width="9.140625" customWidth="1"/>
    <col min="2" max="2" width="5.5703125" customWidth="1"/>
    <col min="3" max="3" width="22.7109375" customWidth="1"/>
    <col min="4" max="4" width="10.7109375" customWidth="1"/>
    <col min="5" max="5" width="11" customWidth="1"/>
    <col min="6" max="6" width="10.7109375" customWidth="1"/>
    <col min="7" max="7" width="10.85546875" customWidth="1"/>
    <col min="8" max="8" width="6.28515625" customWidth="1"/>
    <col min="10" max="10" width="11.28515625" bestFit="1" customWidth="1"/>
    <col min="11" max="11" width="5.42578125" customWidth="1"/>
  </cols>
  <sheetData>
    <row r="1" spans="1:11" ht="16.899999999999999" customHeight="1" x14ac:dyDescent="0.25">
      <c r="A1" s="47" t="s">
        <v>0</v>
      </c>
      <c r="B1" s="48"/>
      <c r="C1" s="48"/>
      <c r="D1" s="48"/>
      <c r="E1" s="48"/>
      <c r="F1" s="48"/>
      <c r="G1" s="48"/>
      <c r="H1" s="48"/>
    </row>
    <row r="2" spans="1:11" ht="24" customHeight="1" x14ac:dyDescent="0.25">
      <c r="A2" s="47" t="s">
        <v>1</v>
      </c>
      <c r="B2" s="48"/>
      <c r="C2" s="48"/>
      <c r="D2" s="48"/>
      <c r="E2" s="48"/>
      <c r="F2" s="48"/>
      <c r="G2" s="48"/>
      <c r="H2" s="48"/>
    </row>
    <row r="3" spans="1:11" ht="31.15" customHeight="1" x14ac:dyDescent="0.25">
      <c r="A3" s="49" t="s">
        <v>78</v>
      </c>
      <c r="B3" s="50"/>
      <c r="C3" s="50"/>
      <c r="D3" s="50"/>
      <c r="E3" s="50"/>
      <c r="F3" s="50"/>
      <c r="G3" s="50"/>
      <c r="H3" s="50"/>
    </row>
    <row r="4" spans="1:11" ht="24.95" customHeight="1" x14ac:dyDescent="0.25">
      <c r="A4" s="6" t="s">
        <v>2</v>
      </c>
      <c r="B4" s="6" t="s">
        <v>3</v>
      </c>
      <c r="C4" s="6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3" t="s">
        <v>64</v>
      </c>
      <c r="J4" s="3" t="s">
        <v>65</v>
      </c>
      <c r="K4" s="3" t="s">
        <v>66</v>
      </c>
    </row>
    <row r="5" spans="1:11" ht="15" customHeight="1" x14ac:dyDescent="0.25">
      <c r="A5" s="8" t="s">
        <v>10</v>
      </c>
      <c r="B5" s="9" t="s">
        <v>11</v>
      </c>
      <c r="C5" s="10" t="s">
        <v>12</v>
      </c>
      <c r="D5" s="11">
        <v>212000</v>
      </c>
      <c r="E5" s="11">
        <v>212000</v>
      </c>
      <c r="F5" s="11">
        <v>108988.03</v>
      </c>
      <c r="G5" s="11">
        <v>103011.97</v>
      </c>
      <c r="H5" s="11">
        <v>51.409448113207546</v>
      </c>
      <c r="I5" s="11">
        <v>0</v>
      </c>
      <c r="J5" s="12">
        <f>E5+I5</f>
        <v>212000</v>
      </c>
      <c r="K5" s="12">
        <f>F5/J5*100</f>
        <v>51.409448113207546</v>
      </c>
    </row>
    <row r="6" spans="1:11" ht="15" customHeight="1" x14ac:dyDescent="0.25">
      <c r="A6" s="8" t="s">
        <v>10</v>
      </c>
      <c r="B6" s="9" t="s">
        <v>13</v>
      </c>
      <c r="C6" s="10" t="s">
        <v>14</v>
      </c>
      <c r="D6" s="11">
        <v>1090000</v>
      </c>
      <c r="E6" s="11">
        <v>1090000</v>
      </c>
      <c r="F6" s="11">
        <v>583784.11</v>
      </c>
      <c r="G6" s="11">
        <v>506215.89</v>
      </c>
      <c r="H6" s="11">
        <v>53.558175229357801</v>
      </c>
      <c r="I6" s="11">
        <v>0</v>
      </c>
      <c r="J6" s="12">
        <f t="shared" ref="J6:J69" si="0">E6+I6</f>
        <v>1090000</v>
      </c>
      <c r="K6" s="12">
        <f t="shared" ref="K6:K69" si="1">F6/J6*100</f>
        <v>53.558175229357794</v>
      </c>
    </row>
    <row r="7" spans="1:11" ht="15" customHeight="1" x14ac:dyDescent="0.25">
      <c r="A7" s="8" t="s">
        <v>10</v>
      </c>
      <c r="B7" s="9" t="s">
        <v>15</v>
      </c>
      <c r="C7" s="10" t="s">
        <v>16</v>
      </c>
      <c r="D7" s="11">
        <v>404500</v>
      </c>
      <c r="E7" s="11">
        <v>404500</v>
      </c>
      <c r="F7" s="11">
        <v>102119.94</v>
      </c>
      <c r="G7" s="11">
        <v>302380.06</v>
      </c>
      <c r="H7" s="11">
        <v>25.245967861557478</v>
      </c>
      <c r="I7" s="11">
        <v>0</v>
      </c>
      <c r="J7" s="12">
        <f t="shared" si="0"/>
        <v>404500</v>
      </c>
      <c r="K7" s="12">
        <f t="shared" si="1"/>
        <v>25.245967861557478</v>
      </c>
    </row>
    <row r="8" spans="1:11" ht="15" customHeight="1" x14ac:dyDescent="0.25">
      <c r="A8" s="8" t="s">
        <v>10</v>
      </c>
      <c r="B8" s="9" t="s">
        <v>17</v>
      </c>
      <c r="C8" s="10" t="s">
        <v>18</v>
      </c>
      <c r="D8" s="11">
        <v>20000</v>
      </c>
      <c r="E8" s="11">
        <v>20000</v>
      </c>
      <c r="F8" s="11">
        <v>828</v>
      </c>
      <c r="G8" s="11">
        <v>19172</v>
      </c>
      <c r="H8" s="11">
        <v>4.1399999999999997</v>
      </c>
      <c r="I8" s="11">
        <v>0</v>
      </c>
      <c r="J8" s="12">
        <f t="shared" si="0"/>
        <v>20000</v>
      </c>
      <c r="K8" s="12">
        <f t="shared" si="1"/>
        <v>4.1399999999999997</v>
      </c>
    </row>
    <row r="9" spans="1:11" ht="15" customHeight="1" x14ac:dyDescent="0.25">
      <c r="A9" s="8" t="s">
        <v>10</v>
      </c>
      <c r="B9" s="9" t="s">
        <v>19</v>
      </c>
      <c r="C9" s="10" t="s">
        <v>20</v>
      </c>
      <c r="D9" s="11">
        <v>8000</v>
      </c>
      <c r="E9" s="11">
        <v>8000</v>
      </c>
      <c r="F9" s="11">
        <v>705</v>
      </c>
      <c r="G9" s="11">
        <v>7295</v>
      </c>
      <c r="H9" s="11">
        <v>8.8125</v>
      </c>
      <c r="I9" s="11">
        <v>0</v>
      </c>
      <c r="J9" s="12">
        <f t="shared" si="0"/>
        <v>8000</v>
      </c>
      <c r="K9" s="12">
        <f t="shared" si="1"/>
        <v>8.8125</v>
      </c>
    </row>
    <row r="10" spans="1:11" ht="15" customHeight="1" x14ac:dyDescent="0.25">
      <c r="A10" s="8" t="s">
        <v>10</v>
      </c>
      <c r="B10" s="9" t="s">
        <v>21</v>
      </c>
      <c r="C10" s="10" t="s">
        <v>22</v>
      </c>
      <c r="D10" s="11">
        <v>323500</v>
      </c>
      <c r="E10" s="11">
        <v>323500</v>
      </c>
      <c r="F10" s="11">
        <v>135279.94</v>
      </c>
      <c r="G10" s="11">
        <v>188220.06</v>
      </c>
      <c r="H10" s="11">
        <v>41.817601236476044</v>
      </c>
      <c r="I10" s="11">
        <v>0</v>
      </c>
      <c r="J10" s="12">
        <f t="shared" si="0"/>
        <v>323500</v>
      </c>
      <c r="K10" s="12">
        <f t="shared" si="1"/>
        <v>41.817601236476044</v>
      </c>
    </row>
    <row r="11" spans="1:11" ht="15" customHeight="1" x14ac:dyDescent="0.25">
      <c r="A11" s="8" t="s">
        <v>10</v>
      </c>
      <c r="B11" s="9" t="s">
        <v>23</v>
      </c>
      <c r="C11" s="10" t="s">
        <v>24</v>
      </c>
      <c r="D11" s="11">
        <v>21600</v>
      </c>
      <c r="E11" s="11">
        <v>21600</v>
      </c>
      <c r="F11" s="11">
        <v>10800</v>
      </c>
      <c r="G11" s="11">
        <v>10800</v>
      </c>
      <c r="H11" s="11">
        <v>50</v>
      </c>
      <c r="I11" s="11">
        <v>0</v>
      </c>
      <c r="J11" s="12">
        <f t="shared" si="0"/>
        <v>21600</v>
      </c>
      <c r="K11" s="12">
        <f t="shared" si="1"/>
        <v>50</v>
      </c>
    </row>
    <row r="12" spans="1:11" ht="15" customHeight="1" x14ac:dyDescent="0.25">
      <c r="A12" s="8" t="s">
        <v>10</v>
      </c>
      <c r="B12" s="9" t="s">
        <v>25</v>
      </c>
      <c r="C12" s="10" t="s">
        <v>26</v>
      </c>
      <c r="D12" s="11">
        <v>82711</v>
      </c>
      <c r="E12" s="11">
        <v>82711</v>
      </c>
      <c r="F12" s="11">
        <v>41382</v>
      </c>
      <c r="G12" s="11">
        <v>41329</v>
      </c>
      <c r="H12" s="11">
        <v>50.032039269262853</v>
      </c>
      <c r="I12" s="11">
        <v>0</v>
      </c>
      <c r="J12" s="12">
        <f t="shared" si="0"/>
        <v>82711</v>
      </c>
      <c r="K12" s="12">
        <f t="shared" si="1"/>
        <v>50.032039269262853</v>
      </c>
    </row>
    <row r="13" spans="1:11" ht="15" customHeight="1" x14ac:dyDescent="0.25">
      <c r="A13" s="8" t="s">
        <v>10</v>
      </c>
      <c r="B13" s="9" t="s">
        <v>27</v>
      </c>
      <c r="C13" s="10" t="s">
        <v>55</v>
      </c>
      <c r="D13" s="11">
        <v>84025</v>
      </c>
      <c r="E13" s="11">
        <v>84025</v>
      </c>
      <c r="F13" s="11">
        <v>47508.9</v>
      </c>
      <c r="G13" s="11">
        <v>36516.1</v>
      </c>
      <c r="H13" s="11">
        <v>56.541386492115443</v>
      </c>
      <c r="I13" s="11">
        <v>0</v>
      </c>
      <c r="J13" s="12">
        <f t="shared" si="0"/>
        <v>84025</v>
      </c>
      <c r="K13" s="12">
        <f t="shared" si="1"/>
        <v>56.541386492115443</v>
      </c>
    </row>
    <row r="14" spans="1:11" ht="15" customHeight="1" x14ac:dyDescent="0.25">
      <c r="A14" s="8" t="s">
        <v>10</v>
      </c>
      <c r="B14" s="9" t="s">
        <v>28</v>
      </c>
      <c r="C14" s="10" t="s">
        <v>29</v>
      </c>
      <c r="D14" s="11">
        <v>46664</v>
      </c>
      <c r="E14" s="11">
        <v>46664</v>
      </c>
      <c r="F14" s="11">
        <v>23332</v>
      </c>
      <c r="G14" s="11">
        <v>23332</v>
      </c>
      <c r="H14" s="11">
        <v>50</v>
      </c>
      <c r="I14" s="11">
        <v>0</v>
      </c>
      <c r="J14" s="12">
        <f t="shared" si="0"/>
        <v>46664</v>
      </c>
      <c r="K14" s="12">
        <f t="shared" si="1"/>
        <v>50</v>
      </c>
    </row>
    <row r="15" spans="1:11" ht="15" customHeight="1" x14ac:dyDescent="0.25">
      <c r="A15" s="42" t="s">
        <v>41</v>
      </c>
      <c r="B15" s="43"/>
      <c r="C15" s="43"/>
      <c r="D15" s="16">
        <v>2293000</v>
      </c>
      <c r="E15" s="16">
        <v>2293000</v>
      </c>
      <c r="F15" s="16">
        <v>1054727.92</v>
      </c>
      <c r="G15" s="16">
        <v>1238272.08</v>
      </c>
      <c r="H15" s="16">
        <v>46</v>
      </c>
      <c r="I15" s="16">
        <v>0</v>
      </c>
      <c r="J15" s="17">
        <f t="shared" si="0"/>
        <v>2293000</v>
      </c>
      <c r="K15" s="17">
        <f t="shared" si="1"/>
        <v>45.997728739642383</v>
      </c>
    </row>
    <row r="16" spans="1:11" ht="15" customHeight="1" x14ac:dyDescent="0.25">
      <c r="A16" s="8" t="s">
        <v>10</v>
      </c>
      <c r="B16" s="9" t="s">
        <v>42</v>
      </c>
      <c r="C16" s="10" t="s">
        <v>43</v>
      </c>
      <c r="D16" s="11">
        <v>2293000</v>
      </c>
      <c r="E16" s="11">
        <v>2293000</v>
      </c>
      <c r="F16" s="11">
        <v>1146504</v>
      </c>
      <c r="G16" s="11">
        <v>1146496</v>
      </c>
      <c r="H16" s="11">
        <v>50.000174443959878</v>
      </c>
      <c r="I16" s="11">
        <v>0</v>
      </c>
      <c r="J16" s="12">
        <f t="shared" si="0"/>
        <v>2293000</v>
      </c>
      <c r="K16" s="12">
        <f t="shared" si="1"/>
        <v>50.000174443959878</v>
      </c>
    </row>
    <row r="17" spans="1:11" ht="15" customHeight="1" x14ac:dyDescent="0.25">
      <c r="A17" s="42" t="s">
        <v>54</v>
      </c>
      <c r="B17" s="43"/>
      <c r="C17" s="43"/>
      <c r="D17" s="16">
        <v>2293000</v>
      </c>
      <c r="E17" s="16">
        <v>2293000</v>
      </c>
      <c r="F17" s="16">
        <v>1146504</v>
      </c>
      <c r="G17" s="16">
        <v>1146496</v>
      </c>
      <c r="H17" s="16">
        <v>50</v>
      </c>
      <c r="I17" s="16">
        <v>0</v>
      </c>
      <c r="J17" s="17">
        <f t="shared" si="0"/>
        <v>2293000</v>
      </c>
      <c r="K17" s="17">
        <f t="shared" si="1"/>
        <v>50.000174443959878</v>
      </c>
    </row>
    <row r="18" spans="1:11" ht="15" customHeight="1" x14ac:dyDescent="0.25">
      <c r="A18" s="8" t="s">
        <v>30</v>
      </c>
      <c r="B18" s="9" t="s">
        <v>11</v>
      </c>
      <c r="C18" s="13" t="s">
        <v>56</v>
      </c>
      <c r="D18" s="11">
        <v>1370000</v>
      </c>
      <c r="E18" s="11">
        <v>1370000</v>
      </c>
      <c r="F18" s="11">
        <v>372967.14</v>
      </c>
      <c r="G18" s="11">
        <v>997032.86</v>
      </c>
      <c r="H18" s="11">
        <v>27.223878832116789</v>
      </c>
      <c r="I18" s="11">
        <v>0</v>
      </c>
      <c r="J18" s="12">
        <f t="shared" si="0"/>
        <v>1370000</v>
      </c>
      <c r="K18" s="12">
        <f t="shared" si="1"/>
        <v>27.223878832116789</v>
      </c>
    </row>
    <row r="19" spans="1:11" ht="15" customHeight="1" x14ac:dyDescent="0.25">
      <c r="A19" s="8" t="s">
        <v>30</v>
      </c>
      <c r="B19" s="9" t="s">
        <v>11</v>
      </c>
      <c r="C19" s="10" t="s">
        <v>12</v>
      </c>
      <c r="D19" s="11">
        <v>33000</v>
      </c>
      <c r="E19" s="11">
        <v>33000</v>
      </c>
      <c r="F19" s="11">
        <v>4669.95</v>
      </c>
      <c r="G19" s="11">
        <v>28330.05</v>
      </c>
      <c r="H19" s="11">
        <f>F19/E19*100</f>
        <v>14.151363636363637</v>
      </c>
      <c r="I19" s="11">
        <v>0</v>
      </c>
      <c r="J19" s="12">
        <f t="shared" si="0"/>
        <v>33000</v>
      </c>
      <c r="K19" s="12">
        <f t="shared" si="1"/>
        <v>14.151363636363637</v>
      </c>
    </row>
    <row r="20" spans="1:11" ht="15" customHeight="1" x14ac:dyDescent="0.25">
      <c r="A20" s="8" t="s">
        <v>30</v>
      </c>
      <c r="B20" s="9" t="s">
        <v>17</v>
      </c>
      <c r="C20" s="10" t="s">
        <v>18</v>
      </c>
      <c r="D20" s="11">
        <v>15000</v>
      </c>
      <c r="E20" s="11">
        <v>15000</v>
      </c>
      <c r="F20" s="11">
        <v>0</v>
      </c>
      <c r="G20" s="11">
        <v>15000</v>
      </c>
      <c r="H20" s="11">
        <v>0</v>
      </c>
      <c r="I20" s="11">
        <v>0</v>
      </c>
      <c r="J20" s="12">
        <f t="shared" si="0"/>
        <v>15000</v>
      </c>
      <c r="K20" s="12">
        <f t="shared" si="1"/>
        <v>0</v>
      </c>
    </row>
    <row r="21" spans="1:11" ht="15" customHeight="1" x14ac:dyDescent="0.25">
      <c r="A21" s="8" t="s">
        <v>30</v>
      </c>
      <c r="B21" s="9" t="s">
        <v>19</v>
      </c>
      <c r="C21" s="10" t="s">
        <v>20</v>
      </c>
      <c r="D21" s="11">
        <v>1000</v>
      </c>
      <c r="E21" s="11">
        <v>1000</v>
      </c>
      <c r="F21" s="11">
        <v>0</v>
      </c>
      <c r="G21" s="11">
        <v>1000</v>
      </c>
      <c r="H21" s="11">
        <v>0</v>
      </c>
      <c r="I21" s="11">
        <v>0</v>
      </c>
      <c r="J21" s="12">
        <f t="shared" si="0"/>
        <v>1000</v>
      </c>
      <c r="K21" s="12">
        <f t="shared" si="1"/>
        <v>0</v>
      </c>
    </row>
    <row r="22" spans="1:11" ht="15" customHeight="1" x14ac:dyDescent="0.25">
      <c r="A22" s="8" t="s">
        <v>30</v>
      </c>
      <c r="B22" s="9" t="s">
        <v>21</v>
      </c>
      <c r="C22" s="10" t="s">
        <v>22</v>
      </c>
      <c r="D22" s="11">
        <v>23000</v>
      </c>
      <c r="E22" s="11">
        <v>23000</v>
      </c>
      <c r="F22" s="11">
        <v>0</v>
      </c>
      <c r="G22" s="11">
        <v>23000</v>
      </c>
      <c r="H22" s="11">
        <v>0</v>
      </c>
      <c r="I22" s="11">
        <v>0</v>
      </c>
      <c r="J22" s="12">
        <f t="shared" si="0"/>
        <v>23000</v>
      </c>
      <c r="K22" s="12">
        <f t="shared" si="1"/>
        <v>0</v>
      </c>
    </row>
    <row r="23" spans="1:11" ht="15" customHeight="1" x14ac:dyDescent="0.25">
      <c r="A23" s="8" t="s">
        <v>30</v>
      </c>
      <c r="B23" s="9" t="s">
        <v>27</v>
      </c>
      <c r="C23" s="10" t="s">
        <v>55</v>
      </c>
      <c r="D23" s="11">
        <v>17500</v>
      </c>
      <c r="E23" s="11">
        <v>17500</v>
      </c>
      <c r="F23" s="11">
        <v>3428</v>
      </c>
      <c r="G23" s="11">
        <v>14072</v>
      </c>
      <c r="H23" s="11">
        <v>19.588571428571427</v>
      </c>
      <c r="I23" s="11">
        <v>0</v>
      </c>
      <c r="J23" s="12">
        <f t="shared" si="0"/>
        <v>17500</v>
      </c>
      <c r="K23" s="12">
        <f t="shared" si="1"/>
        <v>19.588571428571427</v>
      </c>
    </row>
    <row r="24" spans="1:11" ht="15" customHeight="1" x14ac:dyDescent="0.25">
      <c r="A24" s="42" t="s">
        <v>41</v>
      </c>
      <c r="B24" s="43"/>
      <c r="C24" s="43"/>
      <c r="D24" s="16">
        <v>1459500</v>
      </c>
      <c r="E24" s="16">
        <v>1459500</v>
      </c>
      <c r="F24" s="16">
        <v>381065.09</v>
      </c>
      <c r="G24" s="16">
        <v>1078434.9099999999</v>
      </c>
      <c r="H24" s="16">
        <v>26.11</v>
      </c>
      <c r="I24" s="16">
        <v>0</v>
      </c>
      <c r="J24" s="17">
        <f t="shared" si="0"/>
        <v>1459500</v>
      </c>
      <c r="K24" s="17">
        <f t="shared" si="1"/>
        <v>26.109290167865712</v>
      </c>
    </row>
    <row r="25" spans="1:11" ht="15" customHeight="1" x14ac:dyDescent="0.25">
      <c r="A25" s="8" t="s">
        <v>30</v>
      </c>
      <c r="B25" s="9" t="s">
        <v>44</v>
      </c>
      <c r="C25" s="14" t="s">
        <v>57</v>
      </c>
      <c r="D25" s="11">
        <v>1370000</v>
      </c>
      <c r="E25" s="11">
        <v>1370000</v>
      </c>
      <c r="F25" s="11">
        <v>396820</v>
      </c>
      <c r="G25" s="11">
        <v>973180</v>
      </c>
      <c r="H25" s="11">
        <v>28.964963503649635</v>
      </c>
      <c r="I25" s="11">
        <v>0</v>
      </c>
      <c r="J25" s="12">
        <f t="shared" si="0"/>
        <v>1370000</v>
      </c>
      <c r="K25" s="12">
        <f t="shared" si="1"/>
        <v>28.964963503649638</v>
      </c>
    </row>
    <row r="26" spans="1:11" ht="15" customHeight="1" x14ac:dyDescent="0.25">
      <c r="A26" s="8" t="s">
        <v>30</v>
      </c>
      <c r="B26" s="9" t="s">
        <v>44</v>
      </c>
      <c r="C26" s="10" t="s">
        <v>45</v>
      </c>
      <c r="D26" s="11">
        <v>78000</v>
      </c>
      <c r="E26" s="11">
        <v>78000</v>
      </c>
      <c r="F26" s="11">
        <v>30567</v>
      </c>
      <c r="G26" s="11">
        <v>47433</v>
      </c>
      <c r="H26" s="11">
        <f>F26/E26*100</f>
        <v>39.188461538461539</v>
      </c>
      <c r="I26" s="11">
        <v>0</v>
      </c>
      <c r="J26" s="12">
        <f t="shared" si="0"/>
        <v>78000</v>
      </c>
      <c r="K26" s="12">
        <f t="shared" si="1"/>
        <v>39.188461538461539</v>
      </c>
    </row>
    <row r="27" spans="1:11" ht="15" customHeight="1" x14ac:dyDescent="0.25">
      <c r="A27" s="8" t="s">
        <v>30</v>
      </c>
      <c r="B27" s="9" t="s">
        <v>46</v>
      </c>
      <c r="C27" s="10" t="s">
        <v>47</v>
      </c>
      <c r="D27" s="11">
        <v>5000</v>
      </c>
      <c r="E27" s="11">
        <v>5000</v>
      </c>
      <c r="F27" s="11">
        <v>1500</v>
      </c>
      <c r="G27" s="11">
        <v>3500</v>
      </c>
      <c r="H27" s="11">
        <v>30</v>
      </c>
      <c r="I27" s="11">
        <v>0</v>
      </c>
      <c r="J27" s="12">
        <f t="shared" si="0"/>
        <v>5000</v>
      </c>
      <c r="K27" s="12">
        <f t="shared" si="1"/>
        <v>30</v>
      </c>
    </row>
    <row r="28" spans="1:11" ht="15" customHeight="1" x14ac:dyDescent="0.25">
      <c r="A28" s="8" t="s">
        <v>30</v>
      </c>
      <c r="B28" s="9" t="s">
        <v>48</v>
      </c>
      <c r="C28" s="10" t="s">
        <v>49</v>
      </c>
      <c r="D28" s="11">
        <v>5000</v>
      </c>
      <c r="E28" s="11">
        <v>5000</v>
      </c>
      <c r="F28" s="11">
        <v>1860</v>
      </c>
      <c r="G28" s="11">
        <v>3140</v>
      </c>
      <c r="H28" s="11">
        <v>37.200000000000003</v>
      </c>
      <c r="I28" s="11">
        <v>0</v>
      </c>
      <c r="J28" s="12">
        <f t="shared" si="0"/>
        <v>5000</v>
      </c>
      <c r="K28" s="12">
        <f t="shared" si="1"/>
        <v>37.200000000000003</v>
      </c>
    </row>
    <row r="29" spans="1:11" ht="15" customHeight="1" x14ac:dyDescent="0.25">
      <c r="A29" s="8" t="s">
        <v>30</v>
      </c>
      <c r="B29" s="9" t="s">
        <v>50</v>
      </c>
      <c r="C29" s="10" t="s">
        <v>51</v>
      </c>
      <c r="D29" s="11">
        <v>1500</v>
      </c>
      <c r="E29" s="11">
        <v>1500</v>
      </c>
      <c r="F29" s="11">
        <v>374.91</v>
      </c>
      <c r="G29" s="11">
        <v>1125.0899999999999</v>
      </c>
      <c r="H29" s="11">
        <v>24.994</v>
      </c>
      <c r="I29" s="11">
        <v>0</v>
      </c>
      <c r="J29" s="12">
        <f t="shared" si="0"/>
        <v>1500</v>
      </c>
      <c r="K29" s="12">
        <f t="shared" si="1"/>
        <v>24.994000000000003</v>
      </c>
    </row>
    <row r="30" spans="1:11" ht="15" customHeight="1" x14ac:dyDescent="0.25">
      <c r="A30" s="42" t="s">
        <v>54</v>
      </c>
      <c r="B30" s="43"/>
      <c r="C30" s="43"/>
      <c r="D30" s="16">
        <v>1459500</v>
      </c>
      <c r="E30" s="16">
        <v>1459500</v>
      </c>
      <c r="F30" s="16">
        <v>431121.91</v>
      </c>
      <c r="G30" s="16">
        <v>1028378.09</v>
      </c>
      <c r="H30" s="16">
        <v>29.54</v>
      </c>
      <c r="I30" s="16">
        <v>0</v>
      </c>
      <c r="J30" s="17">
        <f t="shared" si="0"/>
        <v>1459500</v>
      </c>
      <c r="K30" s="17">
        <f t="shared" si="1"/>
        <v>29.539014045906132</v>
      </c>
    </row>
    <row r="31" spans="1:11" ht="15" customHeight="1" x14ac:dyDescent="0.25">
      <c r="A31" s="8" t="s">
        <v>31</v>
      </c>
      <c r="B31" s="9" t="s">
        <v>32</v>
      </c>
      <c r="C31" s="10" t="s">
        <v>33</v>
      </c>
      <c r="D31" s="11">
        <v>0</v>
      </c>
      <c r="E31" s="11">
        <v>199058</v>
      </c>
      <c r="F31" s="11">
        <v>199058</v>
      </c>
      <c r="G31" s="11">
        <v>0</v>
      </c>
      <c r="H31" s="11">
        <v>100</v>
      </c>
      <c r="I31" s="11">
        <v>0</v>
      </c>
      <c r="J31" s="12">
        <f t="shared" si="0"/>
        <v>199058</v>
      </c>
      <c r="K31" s="12">
        <f t="shared" si="1"/>
        <v>100</v>
      </c>
    </row>
    <row r="32" spans="1:11" ht="15" customHeight="1" x14ac:dyDescent="0.25">
      <c r="A32" s="42" t="s">
        <v>41</v>
      </c>
      <c r="B32" s="43"/>
      <c r="C32" s="43"/>
      <c r="D32" s="16">
        <v>0</v>
      </c>
      <c r="E32" s="16">
        <v>199058</v>
      </c>
      <c r="F32" s="16">
        <v>199058</v>
      </c>
      <c r="G32" s="16">
        <v>0</v>
      </c>
      <c r="H32" s="16">
        <v>100</v>
      </c>
      <c r="I32" s="16">
        <v>0</v>
      </c>
      <c r="J32" s="17">
        <f t="shared" si="0"/>
        <v>199058</v>
      </c>
      <c r="K32" s="17">
        <f t="shared" si="1"/>
        <v>100</v>
      </c>
    </row>
    <row r="33" spans="1:11" ht="15" customHeight="1" x14ac:dyDescent="0.25">
      <c r="A33" s="8" t="s">
        <v>31</v>
      </c>
      <c r="B33" s="9" t="s">
        <v>48</v>
      </c>
      <c r="C33" s="10" t="s">
        <v>49</v>
      </c>
      <c r="D33" s="11">
        <v>0</v>
      </c>
      <c r="E33" s="11">
        <v>199058</v>
      </c>
      <c r="F33" s="11">
        <v>199058</v>
      </c>
      <c r="G33" s="11">
        <v>0</v>
      </c>
      <c r="H33" s="11">
        <v>100</v>
      </c>
      <c r="I33" s="11">
        <v>0</v>
      </c>
      <c r="J33" s="12">
        <f t="shared" si="0"/>
        <v>199058</v>
      </c>
      <c r="K33" s="12">
        <f t="shared" si="1"/>
        <v>100</v>
      </c>
    </row>
    <row r="34" spans="1:11" ht="15" customHeight="1" x14ac:dyDescent="0.25">
      <c r="A34" s="42" t="s">
        <v>54</v>
      </c>
      <c r="B34" s="43"/>
      <c r="C34" s="43"/>
      <c r="D34" s="16">
        <v>0</v>
      </c>
      <c r="E34" s="16">
        <v>199058</v>
      </c>
      <c r="F34" s="16">
        <v>199058</v>
      </c>
      <c r="G34" s="16">
        <v>0</v>
      </c>
      <c r="H34" s="16">
        <v>100</v>
      </c>
      <c r="I34" s="16">
        <v>0</v>
      </c>
      <c r="J34" s="17">
        <f t="shared" si="0"/>
        <v>199058</v>
      </c>
      <c r="K34" s="17">
        <f t="shared" si="1"/>
        <v>100</v>
      </c>
    </row>
    <row r="35" spans="1:11" ht="15" customHeight="1" x14ac:dyDescent="0.25">
      <c r="A35" s="8" t="s">
        <v>34</v>
      </c>
      <c r="B35" s="9" t="s">
        <v>11</v>
      </c>
      <c r="C35" s="10" t="s">
        <v>12</v>
      </c>
      <c r="D35" s="11">
        <v>0</v>
      </c>
      <c r="E35" s="11">
        <v>310000</v>
      </c>
      <c r="F35" s="11">
        <v>15448</v>
      </c>
      <c r="G35" s="11">
        <v>294552</v>
      </c>
      <c r="H35" s="11">
        <v>4.9832258064516131</v>
      </c>
      <c r="I35" s="15">
        <v>0</v>
      </c>
      <c r="J35" s="12">
        <f t="shared" si="0"/>
        <v>310000</v>
      </c>
      <c r="K35" s="12">
        <f t="shared" si="1"/>
        <v>4.9832258064516122</v>
      </c>
    </row>
    <row r="36" spans="1:11" ht="15" customHeight="1" x14ac:dyDescent="0.25">
      <c r="A36" s="8" t="s">
        <v>34</v>
      </c>
      <c r="B36" s="9" t="s">
        <v>21</v>
      </c>
      <c r="C36" s="10" t="s">
        <v>22</v>
      </c>
      <c r="D36" s="11">
        <v>0</v>
      </c>
      <c r="E36" s="11">
        <v>130000</v>
      </c>
      <c r="F36" s="11">
        <v>0</v>
      </c>
      <c r="G36" s="11">
        <v>130000</v>
      </c>
      <c r="H36" s="11">
        <v>0</v>
      </c>
      <c r="I36" s="15">
        <v>0</v>
      </c>
      <c r="J36" s="12">
        <f t="shared" si="0"/>
        <v>130000</v>
      </c>
      <c r="K36" s="12">
        <f t="shared" si="1"/>
        <v>0</v>
      </c>
    </row>
    <row r="37" spans="1:11" ht="15" customHeight="1" x14ac:dyDescent="0.25">
      <c r="A37" s="42" t="s">
        <v>41</v>
      </c>
      <c r="B37" s="43"/>
      <c r="C37" s="43"/>
      <c r="D37" s="16">
        <v>0</v>
      </c>
      <c r="E37" s="16">
        <v>440000</v>
      </c>
      <c r="F37" s="16">
        <v>15448</v>
      </c>
      <c r="G37" s="16">
        <v>424552</v>
      </c>
      <c r="H37" s="16">
        <v>3.51</v>
      </c>
      <c r="I37" s="18">
        <v>0</v>
      </c>
      <c r="J37" s="17">
        <f t="shared" si="0"/>
        <v>440000</v>
      </c>
      <c r="K37" s="17">
        <f t="shared" si="1"/>
        <v>3.5109090909090908</v>
      </c>
    </row>
    <row r="38" spans="1:11" ht="15" customHeight="1" x14ac:dyDescent="0.25">
      <c r="A38" s="8" t="s">
        <v>34</v>
      </c>
      <c r="B38" s="9" t="s">
        <v>42</v>
      </c>
      <c r="C38" s="10" t="s">
        <v>43</v>
      </c>
      <c r="D38" s="11">
        <v>0</v>
      </c>
      <c r="E38" s="11">
        <v>440000</v>
      </c>
      <c r="F38" s="11">
        <v>0</v>
      </c>
      <c r="G38" s="11">
        <v>440000</v>
      </c>
      <c r="H38" s="11">
        <v>0</v>
      </c>
      <c r="I38" s="15">
        <v>0</v>
      </c>
      <c r="J38" s="12">
        <f t="shared" si="0"/>
        <v>440000</v>
      </c>
      <c r="K38" s="12">
        <f t="shared" si="1"/>
        <v>0</v>
      </c>
    </row>
    <row r="39" spans="1:11" ht="15" customHeight="1" x14ac:dyDescent="0.25">
      <c r="A39" s="42" t="s">
        <v>54</v>
      </c>
      <c r="B39" s="43"/>
      <c r="C39" s="43"/>
      <c r="D39" s="16">
        <v>0</v>
      </c>
      <c r="E39" s="16">
        <v>440000</v>
      </c>
      <c r="F39" s="16">
        <v>0</v>
      </c>
      <c r="G39" s="16">
        <v>440000</v>
      </c>
      <c r="H39" s="16">
        <v>0</v>
      </c>
      <c r="I39" s="18">
        <v>0</v>
      </c>
      <c r="J39" s="17">
        <f t="shared" si="0"/>
        <v>440000</v>
      </c>
      <c r="K39" s="17">
        <f t="shared" si="1"/>
        <v>0</v>
      </c>
    </row>
    <row r="40" spans="1:11" s="1" customFormat="1" ht="15" customHeight="1" x14ac:dyDescent="0.25">
      <c r="A40" s="8" t="s">
        <v>35</v>
      </c>
      <c r="B40" s="9" t="s">
        <v>11</v>
      </c>
      <c r="C40" s="10" t="s">
        <v>12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5">
        <v>22188</v>
      </c>
      <c r="J40" s="12">
        <f t="shared" si="0"/>
        <v>22188</v>
      </c>
      <c r="K40" s="12">
        <f t="shared" si="1"/>
        <v>0</v>
      </c>
    </row>
    <row r="41" spans="1:11" ht="15" customHeight="1" x14ac:dyDescent="0.25">
      <c r="A41" s="8" t="s">
        <v>35</v>
      </c>
      <c r="B41" s="9" t="s">
        <v>21</v>
      </c>
      <c r="C41" s="10" t="s">
        <v>22</v>
      </c>
      <c r="D41" s="11">
        <v>37010</v>
      </c>
      <c r="E41" s="11">
        <v>41465</v>
      </c>
      <c r="F41" s="11">
        <v>0</v>
      </c>
      <c r="G41" s="11">
        <v>41465</v>
      </c>
      <c r="H41" s="11">
        <v>0</v>
      </c>
      <c r="I41" s="15">
        <v>0</v>
      </c>
      <c r="J41" s="12">
        <f t="shared" si="0"/>
        <v>41465</v>
      </c>
      <c r="K41" s="12">
        <f t="shared" si="1"/>
        <v>0</v>
      </c>
    </row>
    <row r="42" spans="1:11" ht="15" customHeight="1" x14ac:dyDescent="0.25">
      <c r="A42" s="8" t="s">
        <v>35</v>
      </c>
      <c r="B42" s="9" t="s">
        <v>23</v>
      </c>
      <c r="C42" s="10" t="s">
        <v>24</v>
      </c>
      <c r="D42" s="11">
        <v>10000</v>
      </c>
      <c r="E42" s="11">
        <v>445378</v>
      </c>
      <c r="F42" s="11">
        <v>73694</v>
      </c>
      <c r="G42" s="11">
        <v>371684</v>
      </c>
      <c r="H42" s="11">
        <v>16.546394298775422</v>
      </c>
      <c r="I42" s="15">
        <v>134400</v>
      </c>
      <c r="J42" s="12">
        <f t="shared" si="0"/>
        <v>579778</v>
      </c>
      <c r="K42" s="12">
        <f t="shared" si="1"/>
        <v>12.710727209380144</v>
      </c>
    </row>
    <row r="43" spans="1:11" ht="15" customHeight="1" x14ac:dyDescent="0.25">
      <c r="A43" s="8" t="s">
        <v>35</v>
      </c>
      <c r="B43" s="9" t="s">
        <v>36</v>
      </c>
      <c r="C43" s="10" t="s">
        <v>37</v>
      </c>
      <c r="D43" s="11">
        <v>10000</v>
      </c>
      <c r="E43" s="11">
        <v>150537</v>
      </c>
      <c r="F43" s="11">
        <v>14279</v>
      </c>
      <c r="G43" s="11">
        <v>136258</v>
      </c>
      <c r="H43" s="11">
        <v>9.4853756883689719</v>
      </c>
      <c r="I43" s="15">
        <v>0</v>
      </c>
      <c r="J43" s="12">
        <f t="shared" si="0"/>
        <v>150537</v>
      </c>
      <c r="K43" s="12">
        <f t="shared" si="1"/>
        <v>9.4853756883689737</v>
      </c>
    </row>
    <row r="44" spans="1:11" ht="15" customHeight="1" x14ac:dyDescent="0.25">
      <c r="A44" s="8" t="s">
        <v>35</v>
      </c>
      <c r="B44" s="9" t="s">
        <v>32</v>
      </c>
      <c r="C44" s="10" t="s">
        <v>33</v>
      </c>
      <c r="D44" s="11">
        <v>1300</v>
      </c>
      <c r="E44" s="11">
        <v>8907</v>
      </c>
      <c r="F44" s="11">
        <v>389</v>
      </c>
      <c r="G44" s="11">
        <v>8518</v>
      </c>
      <c r="H44" s="11">
        <v>4.3673515212754017</v>
      </c>
      <c r="I44" s="15">
        <v>0</v>
      </c>
      <c r="J44" s="12">
        <f t="shared" si="0"/>
        <v>8907</v>
      </c>
      <c r="K44" s="12">
        <f t="shared" si="1"/>
        <v>4.3673515212754008</v>
      </c>
    </row>
    <row r="45" spans="1:11" s="1" customFormat="1" ht="15" customHeight="1" x14ac:dyDescent="0.25">
      <c r="A45" s="8" t="s">
        <v>35</v>
      </c>
      <c r="B45" s="9" t="s">
        <v>27</v>
      </c>
      <c r="C45" s="10" t="s">
        <v>55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2">
        <v>527631</v>
      </c>
      <c r="J45" s="12">
        <f t="shared" si="0"/>
        <v>527631</v>
      </c>
      <c r="K45" s="12">
        <f t="shared" si="1"/>
        <v>0</v>
      </c>
    </row>
    <row r="46" spans="1:11" ht="15" customHeight="1" x14ac:dyDescent="0.25">
      <c r="A46" s="42" t="s">
        <v>41</v>
      </c>
      <c r="B46" s="43"/>
      <c r="C46" s="43"/>
      <c r="D46" s="16">
        <v>58310</v>
      </c>
      <c r="E46" s="16">
        <v>646287</v>
      </c>
      <c r="F46" s="16">
        <v>88362</v>
      </c>
      <c r="G46" s="16">
        <v>557925</v>
      </c>
      <c r="H46" s="16">
        <v>13.67</v>
      </c>
      <c r="I46" s="18">
        <v>684219</v>
      </c>
      <c r="J46" s="17">
        <f t="shared" si="0"/>
        <v>1330506</v>
      </c>
      <c r="K46" s="17">
        <f t="shared" si="1"/>
        <v>6.6412327340124744</v>
      </c>
    </row>
    <row r="47" spans="1:11" ht="15" customHeight="1" x14ac:dyDescent="0.25">
      <c r="A47" s="8" t="s">
        <v>35</v>
      </c>
      <c r="B47" s="9" t="s">
        <v>42</v>
      </c>
      <c r="C47" s="10" t="s">
        <v>43</v>
      </c>
      <c r="D47" s="11">
        <v>58310</v>
      </c>
      <c r="E47" s="11">
        <v>646287</v>
      </c>
      <c r="F47" s="11">
        <v>48327</v>
      </c>
      <c r="G47" s="11">
        <v>597960</v>
      </c>
      <c r="H47" s="11">
        <v>7.4776376439569416</v>
      </c>
      <c r="I47" s="15">
        <v>684219</v>
      </c>
      <c r="J47" s="12">
        <f t="shared" si="0"/>
        <v>1330506</v>
      </c>
      <c r="K47" s="12">
        <f t="shared" si="1"/>
        <v>3.6322271376453767</v>
      </c>
    </row>
    <row r="48" spans="1:11" ht="15" customHeight="1" x14ac:dyDescent="0.25">
      <c r="A48" s="42" t="s">
        <v>54</v>
      </c>
      <c r="B48" s="43"/>
      <c r="C48" s="43"/>
      <c r="D48" s="16">
        <v>58310</v>
      </c>
      <c r="E48" s="16">
        <v>646287</v>
      </c>
      <c r="F48" s="16">
        <v>48327</v>
      </c>
      <c r="G48" s="16">
        <v>597960</v>
      </c>
      <c r="H48" s="16">
        <v>7.48</v>
      </c>
      <c r="I48" s="18">
        <v>684219</v>
      </c>
      <c r="J48" s="17">
        <f t="shared" si="0"/>
        <v>1330506</v>
      </c>
      <c r="K48" s="17">
        <f t="shared" si="1"/>
        <v>3.6322271376453767</v>
      </c>
    </row>
    <row r="49" spans="1:11" ht="15" customHeight="1" x14ac:dyDescent="0.25">
      <c r="A49" s="8" t="s">
        <v>38</v>
      </c>
      <c r="B49" s="9" t="s">
        <v>11</v>
      </c>
      <c r="C49" s="10" t="s">
        <v>12</v>
      </c>
      <c r="D49" s="11">
        <v>120000</v>
      </c>
      <c r="E49" s="11">
        <v>206160</v>
      </c>
      <c r="F49" s="11">
        <v>35472.949999999997</v>
      </c>
      <c r="G49" s="11">
        <v>170687.05</v>
      </c>
      <c r="H49" s="11">
        <v>17.206514357780364</v>
      </c>
      <c r="I49" s="11">
        <v>0</v>
      </c>
      <c r="J49" s="12">
        <f t="shared" si="0"/>
        <v>206160</v>
      </c>
      <c r="K49" s="12">
        <f t="shared" si="1"/>
        <v>17.206514357780364</v>
      </c>
    </row>
    <row r="50" spans="1:11" ht="15" customHeight="1" x14ac:dyDescent="0.25">
      <c r="A50" s="8" t="s">
        <v>38</v>
      </c>
      <c r="B50" s="9" t="s">
        <v>17</v>
      </c>
      <c r="C50" s="10" t="s">
        <v>18</v>
      </c>
      <c r="D50" s="11">
        <v>20000</v>
      </c>
      <c r="E50" s="11">
        <v>20000</v>
      </c>
      <c r="F50" s="11">
        <v>0</v>
      </c>
      <c r="G50" s="11">
        <v>20000</v>
      </c>
      <c r="H50" s="11">
        <v>0</v>
      </c>
      <c r="I50" s="11">
        <v>0</v>
      </c>
      <c r="J50" s="12">
        <f t="shared" si="0"/>
        <v>20000</v>
      </c>
      <c r="K50" s="12">
        <f t="shared" si="1"/>
        <v>0</v>
      </c>
    </row>
    <row r="51" spans="1:11" ht="15" customHeight="1" x14ac:dyDescent="0.25">
      <c r="A51" s="8" t="s">
        <v>38</v>
      </c>
      <c r="B51" s="9" t="s">
        <v>21</v>
      </c>
      <c r="C51" s="10" t="s">
        <v>22</v>
      </c>
      <c r="D51" s="11">
        <v>70000</v>
      </c>
      <c r="E51" s="11">
        <v>70000</v>
      </c>
      <c r="F51" s="11">
        <v>980</v>
      </c>
      <c r="G51" s="11">
        <v>69020</v>
      </c>
      <c r="H51" s="11">
        <v>1.4</v>
      </c>
      <c r="I51" s="11">
        <v>0</v>
      </c>
      <c r="J51" s="12">
        <f t="shared" si="0"/>
        <v>70000</v>
      </c>
      <c r="K51" s="12">
        <f t="shared" si="1"/>
        <v>1.4000000000000001</v>
      </c>
    </row>
    <row r="52" spans="1:11" ht="15" customHeight="1" x14ac:dyDescent="0.25">
      <c r="A52" s="8" t="s">
        <v>38</v>
      </c>
      <c r="B52" s="9" t="s">
        <v>23</v>
      </c>
      <c r="C52" s="10" t="s">
        <v>24</v>
      </c>
      <c r="D52" s="11">
        <v>15500000</v>
      </c>
      <c r="E52" s="11">
        <v>18964047</v>
      </c>
      <c r="F52" s="11">
        <v>8661717</v>
      </c>
      <c r="G52" s="11">
        <v>10302330</v>
      </c>
      <c r="H52" s="11">
        <v>45.674412218024983</v>
      </c>
      <c r="I52" s="11">
        <v>0</v>
      </c>
      <c r="J52" s="12">
        <f t="shared" si="0"/>
        <v>18964047</v>
      </c>
      <c r="K52" s="12">
        <f t="shared" si="1"/>
        <v>45.674412218024976</v>
      </c>
    </row>
    <row r="53" spans="1:11" ht="15" customHeight="1" x14ac:dyDescent="0.25">
      <c r="A53" s="8" t="s">
        <v>38</v>
      </c>
      <c r="B53" s="9" t="s">
        <v>36</v>
      </c>
      <c r="C53" s="10" t="s">
        <v>37</v>
      </c>
      <c r="D53" s="11">
        <v>5239000</v>
      </c>
      <c r="E53" s="11">
        <v>6323971</v>
      </c>
      <c r="F53" s="11">
        <v>2866506</v>
      </c>
      <c r="G53" s="11">
        <v>3457465</v>
      </c>
      <c r="H53" s="11">
        <v>45.32762721397679</v>
      </c>
      <c r="I53" s="11">
        <v>0</v>
      </c>
      <c r="J53" s="12">
        <f t="shared" si="0"/>
        <v>6323971</v>
      </c>
      <c r="K53" s="12">
        <f t="shared" si="1"/>
        <v>45.32762721397679</v>
      </c>
    </row>
    <row r="54" spans="1:11" ht="15" customHeight="1" x14ac:dyDescent="0.25">
      <c r="A54" s="8" t="s">
        <v>38</v>
      </c>
      <c r="B54" s="9" t="s">
        <v>39</v>
      </c>
      <c r="C54" s="10" t="s">
        <v>40</v>
      </c>
      <c r="D54" s="11">
        <v>92000</v>
      </c>
      <c r="E54" s="11">
        <v>99500</v>
      </c>
      <c r="F54" s="11">
        <v>50942</v>
      </c>
      <c r="G54" s="11">
        <v>48558</v>
      </c>
      <c r="H54" s="11">
        <v>51.197989949748745</v>
      </c>
      <c r="I54" s="11">
        <v>0</v>
      </c>
      <c r="J54" s="12">
        <f t="shared" si="0"/>
        <v>99500</v>
      </c>
      <c r="K54" s="12">
        <f t="shared" si="1"/>
        <v>51.197989949748745</v>
      </c>
    </row>
    <row r="55" spans="1:11" ht="15" customHeight="1" x14ac:dyDescent="0.25">
      <c r="A55" s="8" t="s">
        <v>38</v>
      </c>
      <c r="B55" s="9" t="s">
        <v>32</v>
      </c>
      <c r="C55" s="10" t="s">
        <v>33</v>
      </c>
      <c r="D55" s="11">
        <v>424000</v>
      </c>
      <c r="E55" s="11">
        <v>500881</v>
      </c>
      <c r="F55" s="11">
        <v>181509</v>
      </c>
      <c r="G55" s="11">
        <v>319372</v>
      </c>
      <c r="H55" s="11">
        <v>36.237948734330111</v>
      </c>
      <c r="I55" s="11">
        <v>0</v>
      </c>
      <c r="J55" s="12">
        <f t="shared" si="0"/>
        <v>500881</v>
      </c>
      <c r="K55" s="12">
        <f t="shared" si="1"/>
        <v>36.237948734330111</v>
      </c>
    </row>
    <row r="56" spans="1:11" ht="15" customHeight="1" x14ac:dyDescent="0.25">
      <c r="A56" s="8" t="s">
        <v>38</v>
      </c>
      <c r="B56" s="9" t="s">
        <v>27</v>
      </c>
      <c r="C56" s="10" t="s">
        <v>55</v>
      </c>
      <c r="D56" s="11">
        <v>37000</v>
      </c>
      <c r="E56" s="11">
        <v>75163</v>
      </c>
      <c r="F56" s="11">
        <v>14714.99</v>
      </c>
      <c r="G56" s="11">
        <v>60448.01</v>
      </c>
      <c r="H56" s="11">
        <v>19.577438367281776</v>
      </c>
      <c r="I56" s="11">
        <v>0</v>
      </c>
      <c r="J56" s="12">
        <f t="shared" si="0"/>
        <v>75163</v>
      </c>
      <c r="K56" s="12">
        <f t="shared" si="1"/>
        <v>19.577438367281776</v>
      </c>
    </row>
    <row r="57" spans="1:11" ht="15" customHeight="1" x14ac:dyDescent="0.25">
      <c r="A57" s="42" t="s">
        <v>41</v>
      </c>
      <c r="B57" s="43"/>
      <c r="C57" s="43"/>
      <c r="D57" s="16">
        <v>21502000</v>
      </c>
      <c r="E57" s="16">
        <v>26259722</v>
      </c>
      <c r="F57" s="16">
        <v>11811841.939999999</v>
      </c>
      <c r="G57" s="16">
        <v>14447880.060000001</v>
      </c>
      <c r="H57" s="16">
        <v>44.98</v>
      </c>
      <c r="I57" s="16">
        <v>0</v>
      </c>
      <c r="J57" s="17">
        <f t="shared" si="0"/>
        <v>26259722</v>
      </c>
      <c r="K57" s="17">
        <f t="shared" si="1"/>
        <v>44.980833917434467</v>
      </c>
    </row>
    <row r="58" spans="1:11" ht="15" customHeight="1" x14ac:dyDescent="0.25">
      <c r="A58" s="8" t="s">
        <v>38</v>
      </c>
      <c r="B58" s="9" t="s">
        <v>42</v>
      </c>
      <c r="C58" s="10" t="s">
        <v>43</v>
      </c>
      <c r="D58" s="11">
        <v>21502000</v>
      </c>
      <c r="E58" s="11">
        <v>26259722</v>
      </c>
      <c r="F58" s="11">
        <v>11811642.939999999</v>
      </c>
      <c r="G58" s="11">
        <v>14448079.060000001</v>
      </c>
      <c r="H58" s="11">
        <v>44.980076102862022</v>
      </c>
      <c r="I58" s="11">
        <v>0</v>
      </c>
      <c r="J58" s="12">
        <f t="shared" si="0"/>
        <v>26259722</v>
      </c>
      <c r="K58" s="12">
        <f t="shared" si="1"/>
        <v>44.980076102862014</v>
      </c>
    </row>
    <row r="59" spans="1:11" ht="15" customHeight="1" x14ac:dyDescent="0.25">
      <c r="A59" s="42" t="s">
        <v>54</v>
      </c>
      <c r="B59" s="43"/>
      <c r="C59" s="43"/>
      <c r="D59" s="16">
        <v>21502000</v>
      </c>
      <c r="E59" s="16">
        <v>26259722</v>
      </c>
      <c r="F59" s="16">
        <v>11811642.939999999</v>
      </c>
      <c r="G59" s="16">
        <v>14448079.060000001</v>
      </c>
      <c r="H59" s="16">
        <v>44.98</v>
      </c>
      <c r="I59" s="16">
        <v>0</v>
      </c>
      <c r="J59" s="17">
        <f t="shared" si="0"/>
        <v>26259722</v>
      </c>
      <c r="K59" s="17">
        <f t="shared" si="1"/>
        <v>44.980076102862014</v>
      </c>
    </row>
    <row r="60" spans="1:11" ht="15" customHeight="1" x14ac:dyDescent="0.25">
      <c r="A60" s="45" t="s">
        <v>53</v>
      </c>
      <c r="B60" s="46"/>
      <c r="C60" s="46"/>
      <c r="D60" s="11">
        <v>35724</v>
      </c>
      <c r="E60" s="11">
        <v>35724</v>
      </c>
      <c r="F60" s="11">
        <v>17862</v>
      </c>
      <c r="G60" s="11">
        <v>17862</v>
      </c>
      <c r="H60" s="11">
        <v>50</v>
      </c>
      <c r="I60" s="11">
        <v>0</v>
      </c>
      <c r="J60" s="12">
        <f t="shared" si="0"/>
        <v>35724</v>
      </c>
      <c r="K60" s="12">
        <f t="shared" si="1"/>
        <v>50</v>
      </c>
    </row>
    <row r="61" spans="1:11" ht="15" customHeight="1" x14ac:dyDescent="0.25">
      <c r="A61" s="8" t="s">
        <v>52</v>
      </c>
      <c r="B61" s="9" t="s">
        <v>42</v>
      </c>
      <c r="C61" s="10" t="s">
        <v>43</v>
      </c>
      <c r="D61" s="11">
        <v>35724</v>
      </c>
      <c r="E61" s="11">
        <v>35724</v>
      </c>
      <c r="F61" s="11">
        <v>17862</v>
      </c>
      <c r="G61" s="11">
        <v>17862</v>
      </c>
      <c r="H61" s="11">
        <v>50</v>
      </c>
      <c r="I61" s="11">
        <v>0</v>
      </c>
      <c r="J61" s="12">
        <f t="shared" si="0"/>
        <v>35724</v>
      </c>
      <c r="K61" s="12">
        <f t="shared" si="1"/>
        <v>50</v>
      </c>
    </row>
    <row r="62" spans="1:11" ht="15" customHeight="1" x14ac:dyDescent="0.25">
      <c r="A62" s="42" t="s">
        <v>58</v>
      </c>
      <c r="B62" s="43"/>
      <c r="C62" s="43"/>
      <c r="D62" s="16">
        <v>25312810</v>
      </c>
      <c r="E62" s="16">
        <v>31297567</v>
      </c>
      <c r="F62" s="16">
        <v>13550502.949999999</v>
      </c>
      <c r="G62" s="16">
        <v>17747064.050000001</v>
      </c>
      <c r="H62" s="16">
        <v>43.3</v>
      </c>
      <c r="I62" s="16">
        <v>684219</v>
      </c>
      <c r="J62" s="17">
        <f t="shared" si="0"/>
        <v>31981786</v>
      </c>
      <c r="K62" s="17">
        <f t="shared" si="1"/>
        <v>42.369437873169431</v>
      </c>
    </row>
    <row r="63" spans="1:11" ht="15" customHeight="1" x14ac:dyDescent="0.25">
      <c r="A63" s="42" t="s">
        <v>59</v>
      </c>
      <c r="B63" s="43"/>
      <c r="C63" s="43"/>
      <c r="D63" s="16">
        <v>25348534</v>
      </c>
      <c r="E63" s="16">
        <v>31333291</v>
      </c>
      <c r="F63" s="16">
        <v>13654515.85</v>
      </c>
      <c r="G63" s="16">
        <v>17678775.149999999</v>
      </c>
      <c r="H63" s="16">
        <v>43.58</v>
      </c>
      <c r="I63" s="16">
        <v>684219</v>
      </c>
      <c r="J63" s="17">
        <f t="shared" si="0"/>
        <v>32017510</v>
      </c>
      <c r="K63" s="17">
        <f t="shared" si="1"/>
        <v>42.647026111649531</v>
      </c>
    </row>
    <row r="64" spans="1:11" ht="15" customHeight="1" x14ac:dyDescent="0.25">
      <c r="A64" s="19" t="s">
        <v>10</v>
      </c>
      <c r="B64" s="20" t="s">
        <v>11</v>
      </c>
      <c r="C64" s="21" t="s">
        <v>12</v>
      </c>
      <c r="D64" s="22">
        <v>85000</v>
      </c>
      <c r="E64" s="22">
        <v>85000</v>
      </c>
      <c r="F64" s="22">
        <v>44807.54</v>
      </c>
      <c r="G64" s="22">
        <v>40192.46</v>
      </c>
      <c r="H64" s="22">
        <v>52.714752941176471</v>
      </c>
      <c r="I64" s="23">
        <v>0</v>
      </c>
      <c r="J64" s="24">
        <f t="shared" si="0"/>
        <v>85000</v>
      </c>
      <c r="K64" s="24">
        <f t="shared" si="1"/>
        <v>52.714752941176471</v>
      </c>
    </row>
    <row r="65" spans="1:11" ht="12" customHeight="1" x14ac:dyDescent="0.25">
      <c r="A65" s="19" t="s">
        <v>10</v>
      </c>
      <c r="B65" s="20" t="s">
        <v>13</v>
      </c>
      <c r="C65" s="21" t="s">
        <v>14</v>
      </c>
      <c r="D65" s="22">
        <v>190000</v>
      </c>
      <c r="E65" s="22">
        <v>190000</v>
      </c>
      <c r="F65" s="22">
        <v>95138.07</v>
      </c>
      <c r="G65" s="22">
        <v>94861.93</v>
      </c>
      <c r="H65" s="22">
        <v>50.072668421052633</v>
      </c>
      <c r="I65" s="23">
        <v>0</v>
      </c>
      <c r="J65" s="24">
        <f t="shared" si="0"/>
        <v>190000</v>
      </c>
      <c r="K65" s="24">
        <f t="shared" si="1"/>
        <v>50.072668421052633</v>
      </c>
    </row>
    <row r="66" spans="1:11" x14ac:dyDescent="0.25">
      <c r="A66" s="19" t="s">
        <v>10</v>
      </c>
      <c r="B66" s="20" t="s">
        <v>15</v>
      </c>
      <c r="C66" s="21" t="s">
        <v>16</v>
      </c>
      <c r="D66" s="22">
        <v>40000</v>
      </c>
      <c r="E66" s="22">
        <v>40000</v>
      </c>
      <c r="F66" s="22">
        <v>8232.7000000000007</v>
      </c>
      <c r="G66" s="22">
        <v>31767.3</v>
      </c>
      <c r="H66" s="22">
        <v>20.58175</v>
      </c>
      <c r="I66" s="23">
        <v>0</v>
      </c>
      <c r="J66" s="24">
        <f t="shared" si="0"/>
        <v>40000</v>
      </c>
      <c r="K66" s="24">
        <f t="shared" si="1"/>
        <v>20.581750000000003</v>
      </c>
    </row>
    <row r="67" spans="1:11" x14ac:dyDescent="0.25">
      <c r="A67" s="19" t="s">
        <v>10</v>
      </c>
      <c r="B67" s="20" t="s">
        <v>17</v>
      </c>
      <c r="C67" s="21" t="s">
        <v>18</v>
      </c>
      <c r="D67" s="22">
        <v>2000</v>
      </c>
      <c r="E67" s="22">
        <v>2000</v>
      </c>
      <c r="F67" s="22">
        <v>0</v>
      </c>
      <c r="G67" s="22">
        <v>2000</v>
      </c>
      <c r="H67" s="22">
        <v>0</v>
      </c>
      <c r="I67" s="23">
        <v>0</v>
      </c>
      <c r="J67" s="24">
        <f t="shared" si="0"/>
        <v>2000</v>
      </c>
      <c r="K67" s="24">
        <f t="shared" si="1"/>
        <v>0</v>
      </c>
    </row>
    <row r="68" spans="1:11" x14ac:dyDescent="0.25">
      <c r="A68" s="19" t="s">
        <v>10</v>
      </c>
      <c r="B68" s="20" t="s">
        <v>19</v>
      </c>
      <c r="C68" s="21" t="s">
        <v>20</v>
      </c>
      <c r="D68" s="22">
        <v>2000</v>
      </c>
      <c r="E68" s="22">
        <v>2000</v>
      </c>
      <c r="F68" s="22">
        <v>0</v>
      </c>
      <c r="G68" s="22">
        <v>2000</v>
      </c>
      <c r="H68" s="22">
        <v>0</v>
      </c>
      <c r="I68" s="23">
        <v>0</v>
      </c>
      <c r="J68" s="24">
        <f t="shared" si="0"/>
        <v>2000</v>
      </c>
      <c r="K68" s="24">
        <f t="shared" si="1"/>
        <v>0</v>
      </c>
    </row>
    <row r="69" spans="1:11" x14ac:dyDescent="0.25">
      <c r="A69" s="19" t="s">
        <v>10</v>
      </c>
      <c r="B69" s="20" t="s">
        <v>21</v>
      </c>
      <c r="C69" s="21" t="s">
        <v>22</v>
      </c>
      <c r="D69" s="22">
        <v>74000</v>
      </c>
      <c r="E69" s="22">
        <v>74000</v>
      </c>
      <c r="F69" s="22">
        <v>19887.05</v>
      </c>
      <c r="G69" s="22">
        <v>54112.95</v>
      </c>
      <c r="H69" s="22">
        <v>26.874391891891893</v>
      </c>
      <c r="I69" s="23">
        <v>0</v>
      </c>
      <c r="J69" s="24">
        <f t="shared" si="0"/>
        <v>74000</v>
      </c>
      <c r="K69" s="24">
        <f t="shared" si="1"/>
        <v>26.874391891891889</v>
      </c>
    </row>
    <row r="70" spans="1:11" x14ac:dyDescent="0.25">
      <c r="A70" s="19" t="s">
        <v>10</v>
      </c>
      <c r="B70" s="20" t="s">
        <v>27</v>
      </c>
      <c r="C70" s="21" t="s">
        <v>55</v>
      </c>
      <c r="D70" s="22">
        <v>63861</v>
      </c>
      <c r="E70" s="22">
        <v>63861</v>
      </c>
      <c r="F70" s="22">
        <v>8261</v>
      </c>
      <c r="G70" s="22">
        <v>55600</v>
      </c>
      <c r="H70" s="22">
        <v>12.935907674480513</v>
      </c>
      <c r="I70" s="23">
        <v>0</v>
      </c>
      <c r="J70" s="24">
        <f t="shared" ref="J70:J128" si="2">E70+I70</f>
        <v>63861</v>
      </c>
      <c r="K70" s="24">
        <f t="shared" ref="K70:K130" si="3">F70/J70*100</f>
        <v>12.935907674480513</v>
      </c>
    </row>
    <row r="71" spans="1:11" x14ac:dyDescent="0.25">
      <c r="A71" s="19" t="s">
        <v>10</v>
      </c>
      <c r="B71" s="20" t="s">
        <v>28</v>
      </c>
      <c r="C71" s="21" t="s">
        <v>29</v>
      </c>
      <c r="D71" s="22">
        <v>3139</v>
      </c>
      <c r="E71" s="22">
        <v>3139</v>
      </c>
      <c r="F71" s="22">
        <v>3139</v>
      </c>
      <c r="G71" s="22">
        <v>0</v>
      </c>
      <c r="H71" s="22">
        <v>100</v>
      </c>
      <c r="I71" s="23">
        <v>0</v>
      </c>
      <c r="J71" s="24">
        <f t="shared" si="2"/>
        <v>3139</v>
      </c>
      <c r="K71" s="24">
        <f t="shared" si="3"/>
        <v>100</v>
      </c>
    </row>
    <row r="72" spans="1:11" ht="15" customHeight="1" x14ac:dyDescent="0.25">
      <c r="A72" s="44" t="s">
        <v>41</v>
      </c>
      <c r="B72" s="39"/>
      <c r="C72" s="39"/>
      <c r="D72" s="25">
        <v>460000</v>
      </c>
      <c r="E72" s="25">
        <v>460000</v>
      </c>
      <c r="F72" s="25">
        <v>179465.36</v>
      </c>
      <c r="G72" s="25">
        <v>280534.64</v>
      </c>
      <c r="H72" s="25">
        <v>39.01</v>
      </c>
      <c r="I72" s="26">
        <v>0</v>
      </c>
      <c r="J72" s="27">
        <f t="shared" si="2"/>
        <v>460000</v>
      </c>
      <c r="K72" s="27">
        <f t="shared" si="3"/>
        <v>39.014208695652172</v>
      </c>
    </row>
    <row r="73" spans="1:11" x14ac:dyDescent="0.25">
      <c r="A73" s="19" t="s">
        <v>10</v>
      </c>
      <c r="B73" s="20" t="s">
        <v>42</v>
      </c>
      <c r="C73" s="21" t="s">
        <v>43</v>
      </c>
      <c r="D73" s="22">
        <v>460000</v>
      </c>
      <c r="E73" s="22">
        <v>460000</v>
      </c>
      <c r="F73" s="22">
        <v>230000</v>
      </c>
      <c r="G73" s="22">
        <v>230000</v>
      </c>
      <c r="H73" s="22">
        <v>50</v>
      </c>
      <c r="I73" s="23">
        <v>0</v>
      </c>
      <c r="J73" s="24">
        <f t="shared" si="2"/>
        <v>460000</v>
      </c>
      <c r="K73" s="24">
        <f t="shared" si="3"/>
        <v>50</v>
      </c>
    </row>
    <row r="74" spans="1:11" ht="15" customHeight="1" x14ac:dyDescent="0.25">
      <c r="A74" s="44" t="s">
        <v>54</v>
      </c>
      <c r="B74" s="39"/>
      <c r="C74" s="39"/>
      <c r="D74" s="25">
        <v>460000</v>
      </c>
      <c r="E74" s="25">
        <v>460000</v>
      </c>
      <c r="F74" s="25">
        <v>230000</v>
      </c>
      <c r="G74" s="25">
        <v>230000</v>
      </c>
      <c r="H74" s="25">
        <v>50</v>
      </c>
      <c r="I74" s="26">
        <v>0</v>
      </c>
      <c r="J74" s="27">
        <f t="shared" si="2"/>
        <v>460000</v>
      </c>
      <c r="K74" s="27">
        <f t="shared" si="3"/>
        <v>50</v>
      </c>
    </row>
    <row r="75" spans="1:11" x14ac:dyDescent="0.25">
      <c r="A75" s="19" t="s">
        <v>30</v>
      </c>
      <c r="B75" s="20" t="s">
        <v>11</v>
      </c>
      <c r="C75" s="21" t="s">
        <v>12</v>
      </c>
      <c r="D75" s="22">
        <v>30000</v>
      </c>
      <c r="E75" s="22">
        <v>30000</v>
      </c>
      <c r="F75" s="22">
        <v>3514</v>
      </c>
      <c r="G75" s="22">
        <v>26486</v>
      </c>
      <c r="H75" s="22">
        <v>11.713333333333333</v>
      </c>
      <c r="I75" s="23">
        <v>0</v>
      </c>
      <c r="J75" s="24">
        <f t="shared" si="2"/>
        <v>30000</v>
      </c>
      <c r="K75" s="24">
        <f t="shared" si="3"/>
        <v>11.713333333333335</v>
      </c>
    </row>
    <row r="76" spans="1:11" x14ac:dyDescent="0.25">
      <c r="A76" s="19" t="s">
        <v>30</v>
      </c>
      <c r="B76" s="20" t="s">
        <v>17</v>
      </c>
      <c r="C76" s="21" t="s">
        <v>18</v>
      </c>
      <c r="D76" s="22">
        <v>200</v>
      </c>
      <c r="E76" s="22">
        <v>200</v>
      </c>
      <c r="F76" s="22">
        <v>0</v>
      </c>
      <c r="G76" s="22">
        <v>200</v>
      </c>
      <c r="H76" s="22">
        <v>0</v>
      </c>
      <c r="I76" s="23">
        <v>0</v>
      </c>
      <c r="J76" s="24">
        <f t="shared" si="2"/>
        <v>200</v>
      </c>
      <c r="K76" s="24">
        <f t="shared" si="3"/>
        <v>0</v>
      </c>
    </row>
    <row r="77" spans="1:11" x14ac:dyDescent="0.25">
      <c r="A77" s="19" t="s">
        <v>30</v>
      </c>
      <c r="B77" s="20" t="s">
        <v>21</v>
      </c>
      <c r="C77" s="21" t="s">
        <v>22</v>
      </c>
      <c r="D77" s="22">
        <v>5000</v>
      </c>
      <c r="E77" s="22">
        <v>5000</v>
      </c>
      <c r="F77" s="22">
        <v>0</v>
      </c>
      <c r="G77" s="22">
        <v>5000</v>
      </c>
      <c r="H77" s="22">
        <v>0</v>
      </c>
      <c r="I77" s="23">
        <v>0</v>
      </c>
      <c r="J77" s="24">
        <f t="shared" si="2"/>
        <v>5000</v>
      </c>
      <c r="K77" s="24">
        <f t="shared" si="3"/>
        <v>0</v>
      </c>
    </row>
    <row r="78" spans="1:11" x14ac:dyDescent="0.25">
      <c r="A78" s="19" t="s">
        <v>30</v>
      </c>
      <c r="B78" s="20" t="s">
        <v>27</v>
      </c>
      <c r="C78" s="21" t="s">
        <v>55</v>
      </c>
      <c r="D78" s="22">
        <v>61000</v>
      </c>
      <c r="E78" s="22">
        <v>61000</v>
      </c>
      <c r="F78" s="22">
        <v>0</v>
      </c>
      <c r="G78" s="22">
        <v>61000</v>
      </c>
      <c r="H78" s="22">
        <v>0</v>
      </c>
      <c r="I78" s="23">
        <v>0</v>
      </c>
      <c r="J78" s="24">
        <f t="shared" si="2"/>
        <v>61000</v>
      </c>
      <c r="K78" s="24">
        <f t="shared" si="3"/>
        <v>0</v>
      </c>
    </row>
    <row r="79" spans="1:11" ht="15" customHeight="1" x14ac:dyDescent="0.25">
      <c r="A79" s="44" t="s">
        <v>41</v>
      </c>
      <c r="B79" s="39"/>
      <c r="C79" s="39"/>
      <c r="D79" s="25">
        <v>96200</v>
      </c>
      <c r="E79" s="25">
        <v>96200</v>
      </c>
      <c r="F79" s="25">
        <v>3514</v>
      </c>
      <c r="G79" s="25">
        <v>92686</v>
      </c>
      <c r="H79" s="25">
        <v>3.65</v>
      </c>
      <c r="I79" s="26">
        <v>0</v>
      </c>
      <c r="J79" s="27">
        <f t="shared" si="2"/>
        <v>96200</v>
      </c>
      <c r="K79" s="27">
        <f t="shared" si="3"/>
        <v>3.6528066528066527</v>
      </c>
    </row>
    <row r="80" spans="1:11" x14ac:dyDescent="0.25">
      <c r="A80" s="19" t="s">
        <v>30</v>
      </c>
      <c r="B80" s="20" t="s">
        <v>44</v>
      </c>
      <c r="C80" s="21" t="s">
        <v>45</v>
      </c>
      <c r="D80" s="22">
        <v>96200</v>
      </c>
      <c r="E80" s="22">
        <v>96200</v>
      </c>
      <c r="F80" s="22">
        <v>30600</v>
      </c>
      <c r="G80" s="22">
        <v>65600</v>
      </c>
      <c r="H80" s="22">
        <v>31.80873180873181</v>
      </c>
      <c r="I80" s="23">
        <v>0</v>
      </c>
      <c r="J80" s="24">
        <f t="shared" si="2"/>
        <v>96200</v>
      </c>
      <c r="K80" s="24">
        <f t="shared" si="3"/>
        <v>31.80873180873181</v>
      </c>
    </row>
    <row r="81" spans="1:11" ht="15" customHeight="1" x14ac:dyDescent="0.25">
      <c r="A81" s="44" t="s">
        <v>54</v>
      </c>
      <c r="B81" s="39"/>
      <c r="C81" s="39"/>
      <c r="D81" s="25">
        <v>96200</v>
      </c>
      <c r="E81" s="25">
        <v>96200</v>
      </c>
      <c r="F81" s="25">
        <v>30600</v>
      </c>
      <c r="G81" s="25">
        <v>65600</v>
      </c>
      <c r="H81" s="25">
        <v>31.81</v>
      </c>
      <c r="I81" s="26">
        <v>0</v>
      </c>
      <c r="J81" s="27">
        <f t="shared" si="2"/>
        <v>96200</v>
      </c>
      <c r="K81" s="27">
        <f t="shared" si="3"/>
        <v>31.80873180873181</v>
      </c>
    </row>
    <row r="82" spans="1:11" x14ac:dyDescent="0.25">
      <c r="A82" s="19" t="s">
        <v>38</v>
      </c>
      <c r="B82" s="20" t="s">
        <v>11</v>
      </c>
      <c r="C82" s="21" t="s">
        <v>12</v>
      </c>
      <c r="D82" s="22">
        <v>10000</v>
      </c>
      <c r="E82" s="22">
        <v>23000</v>
      </c>
      <c r="F82" s="22">
        <v>18722.8</v>
      </c>
      <c r="G82" s="22">
        <v>4277.2</v>
      </c>
      <c r="H82" s="22">
        <v>81.403478260869562</v>
      </c>
      <c r="I82" s="23">
        <v>0</v>
      </c>
      <c r="J82" s="24">
        <f t="shared" si="2"/>
        <v>23000</v>
      </c>
      <c r="K82" s="24">
        <f t="shared" si="3"/>
        <v>81.403478260869562</v>
      </c>
    </row>
    <row r="83" spans="1:11" x14ac:dyDescent="0.25">
      <c r="A83" s="19" t="s">
        <v>38</v>
      </c>
      <c r="B83" s="20" t="s">
        <v>21</v>
      </c>
      <c r="C83" s="21" t="s">
        <v>22</v>
      </c>
      <c r="D83" s="22">
        <v>5000</v>
      </c>
      <c r="E83" s="22">
        <v>9000</v>
      </c>
      <c r="F83" s="22">
        <v>0</v>
      </c>
      <c r="G83" s="22">
        <v>9000</v>
      </c>
      <c r="H83" s="22">
        <v>0</v>
      </c>
      <c r="I83" s="23">
        <v>0</v>
      </c>
      <c r="J83" s="24">
        <f t="shared" si="2"/>
        <v>9000</v>
      </c>
      <c r="K83" s="24">
        <f t="shared" si="3"/>
        <v>0</v>
      </c>
    </row>
    <row r="84" spans="1:11" x14ac:dyDescent="0.25">
      <c r="A84" s="19" t="s">
        <v>38</v>
      </c>
      <c r="B84" s="20" t="s">
        <v>23</v>
      </c>
      <c r="C84" s="21" t="s">
        <v>24</v>
      </c>
      <c r="D84" s="22">
        <v>2200000</v>
      </c>
      <c r="E84" s="22">
        <v>2350000</v>
      </c>
      <c r="F84" s="22">
        <v>1238793</v>
      </c>
      <c r="G84" s="22">
        <v>1111207</v>
      </c>
      <c r="H84" s="22">
        <v>52.71459574468085</v>
      </c>
      <c r="I84" s="23">
        <v>0</v>
      </c>
      <c r="J84" s="24">
        <f t="shared" si="2"/>
        <v>2350000</v>
      </c>
      <c r="K84" s="24">
        <f t="shared" si="3"/>
        <v>52.71459574468085</v>
      </c>
    </row>
    <row r="85" spans="1:11" x14ac:dyDescent="0.25">
      <c r="A85" s="19" t="s">
        <v>38</v>
      </c>
      <c r="B85" s="20" t="s">
        <v>36</v>
      </c>
      <c r="C85" s="21" t="s">
        <v>37</v>
      </c>
      <c r="D85" s="22">
        <v>743600</v>
      </c>
      <c r="E85" s="22">
        <v>794300</v>
      </c>
      <c r="F85" s="22">
        <v>415760</v>
      </c>
      <c r="G85" s="22">
        <v>378540</v>
      </c>
      <c r="H85" s="22">
        <v>52.34294347223971</v>
      </c>
      <c r="I85" s="23">
        <v>0</v>
      </c>
      <c r="J85" s="24">
        <f t="shared" si="2"/>
        <v>794300</v>
      </c>
      <c r="K85" s="24">
        <f t="shared" si="3"/>
        <v>52.34294347223971</v>
      </c>
    </row>
    <row r="86" spans="1:11" ht="15" customHeight="1" x14ac:dyDescent="0.25">
      <c r="A86" s="44" t="s">
        <v>41</v>
      </c>
      <c r="B86" s="39"/>
      <c r="C86" s="39"/>
      <c r="D86" s="25">
        <v>2958600</v>
      </c>
      <c r="E86" s="25">
        <v>3176300</v>
      </c>
      <c r="F86" s="25">
        <v>1673275.8</v>
      </c>
      <c r="G86" s="25">
        <v>1503024.2</v>
      </c>
      <c r="H86" s="25">
        <v>52.68</v>
      </c>
      <c r="I86" s="26">
        <v>0</v>
      </c>
      <c r="J86" s="27">
        <f t="shared" si="2"/>
        <v>3176300</v>
      </c>
      <c r="K86" s="27">
        <f t="shared" si="3"/>
        <v>52.68003022384535</v>
      </c>
    </row>
    <row r="87" spans="1:11" x14ac:dyDescent="0.25">
      <c r="A87" s="19" t="s">
        <v>38</v>
      </c>
      <c r="B87" s="20" t="s">
        <v>42</v>
      </c>
      <c r="C87" s="21" t="s">
        <v>43</v>
      </c>
      <c r="D87" s="22">
        <v>2958600</v>
      </c>
      <c r="E87" s="22">
        <v>3176300</v>
      </c>
      <c r="F87" s="22">
        <v>1673275.8</v>
      </c>
      <c r="G87" s="22">
        <v>1503024.2</v>
      </c>
      <c r="H87" s="22">
        <v>52.680030223845357</v>
      </c>
      <c r="I87" s="23">
        <v>0</v>
      </c>
      <c r="J87" s="24">
        <f t="shared" si="2"/>
        <v>3176300</v>
      </c>
      <c r="K87" s="24">
        <f t="shared" si="3"/>
        <v>52.68003022384535</v>
      </c>
    </row>
    <row r="88" spans="1:11" ht="15" customHeight="1" x14ac:dyDescent="0.25">
      <c r="A88" s="44" t="s">
        <v>54</v>
      </c>
      <c r="B88" s="39"/>
      <c r="C88" s="39"/>
      <c r="D88" s="25">
        <v>2958600</v>
      </c>
      <c r="E88" s="25">
        <v>3176300</v>
      </c>
      <c r="F88" s="25">
        <v>1673275.8</v>
      </c>
      <c r="G88" s="25">
        <v>1503024.2</v>
      </c>
      <c r="H88" s="25">
        <v>52.68</v>
      </c>
      <c r="I88" s="26">
        <v>0</v>
      </c>
      <c r="J88" s="27">
        <f t="shared" si="2"/>
        <v>3176300</v>
      </c>
      <c r="K88" s="27">
        <f t="shared" si="3"/>
        <v>52.68003022384535</v>
      </c>
    </row>
    <row r="89" spans="1:11" ht="15" customHeight="1" x14ac:dyDescent="0.25">
      <c r="A89" s="44" t="s">
        <v>60</v>
      </c>
      <c r="B89" s="39"/>
      <c r="C89" s="39"/>
      <c r="D89" s="25">
        <v>3514800</v>
      </c>
      <c r="E89" s="25">
        <v>3732500</v>
      </c>
      <c r="F89" s="25">
        <v>1856255.16</v>
      </c>
      <c r="G89" s="25">
        <v>1876244.84</v>
      </c>
      <c r="H89" s="25">
        <v>49.73</v>
      </c>
      <c r="I89" s="26">
        <v>0</v>
      </c>
      <c r="J89" s="27">
        <f t="shared" si="2"/>
        <v>3732500</v>
      </c>
      <c r="K89" s="27">
        <f t="shared" si="3"/>
        <v>49.732221299397182</v>
      </c>
    </row>
    <row r="90" spans="1:11" ht="15" customHeight="1" x14ac:dyDescent="0.25">
      <c r="A90" s="44" t="s">
        <v>61</v>
      </c>
      <c r="B90" s="39"/>
      <c r="C90" s="39"/>
      <c r="D90" s="25">
        <v>3514800</v>
      </c>
      <c r="E90" s="25">
        <v>3732500</v>
      </c>
      <c r="F90" s="25">
        <v>1933875.8</v>
      </c>
      <c r="G90" s="25">
        <v>1798624.2</v>
      </c>
      <c r="H90" s="25">
        <v>51.81</v>
      </c>
      <c r="I90" s="26">
        <v>0</v>
      </c>
      <c r="J90" s="27">
        <f t="shared" si="2"/>
        <v>3732500</v>
      </c>
      <c r="K90" s="27">
        <f t="shared" si="3"/>
        <v>51.811809778968524</v>
      </c>
    </row>
    <row r="91" spans="1:11" x14ac:dyDescent="0.25">
      <c r="A91" s="28" t="s">
        <v>10</v>
      </c>
      <c r="B91" s="29" t="s">
        <v>11</v>
      </c>
      <c r="C91" s="30" t="s">
        <v>12</v>
      </c>
      <c r="D91" s="31">
        <v>100000</v>
      </c>
      <c r="E91" s="31">
        <v>100000</v>
      </c>
      <c r="F91" s="31">
        <v>41674.65</v>
      </c>
      <c r="G91" s="31">
        <v>58325.35</v>
      </c>
      <c r="H91" s="31">
        <v>41.67465</v>
      </c>
      <c r="I91" s="31">
        <v>0</v>
      </c>
      <c r="J91" s="32">
        <f t="shared" si="2"/>
        <v>100000</v>
      </c>
      <c r="K91" s="32">
        <f t="shared" si="3"/>
        <v>41.67465</v>
      </c>
    </row>
    <row r="92" spans="1:11" x14ac:dyDescent="0.25">
      <c r="A92" s="28" t="s">
        <v>10</v>
      </c>
      <c r="B92" s="29" t="s">
        <v>13</v>
      </c>
      <c r="C92" s="30" t="s">
        <v>14</v>
      </c>
      <c r="D92" s="31">
        <v>175000</v>
      </c>
      <c r="E92" s="31">
        <v>175000</v>
      </c>
      <c r="F92" s="31">
        <v>93183.86</v>
      </c>
      <c r="G92" s="31">
        <v>81816.14</v>
      </c>
      <c r="H92" s="31">
        <v>53.247920000000001</v>
      </c>
      <c r="I92" s="31">
        <v>0</v>
      </c>
      <c r="J92" s="32">
        <f t="shared" si="2"/>
        <v>175000</v>
      </c>
      <c r="K92" s="32">
        <f t="shared" si="3"/>
        <v>53.247920000000008</v>
      </c>
    </row>
    <row r="93" spans="1:11" x14ac:dyDescent="0.25">
      <c r="A93" s="28" t="s">
        <v>10</v>
      </c>
      <c r="B93" s="29" t="s">
        <v>15</v>
      </c>
      <c r="C93" s="30" t="s">
        <v>16</v>
      </c>
      <c r="D93" s="31">
        <v>85000</v>
      </c>
      <c r="E93" s="31">
        <v>85000</v>
      </c>
      <c r="F93" s="31">
        <v>16452.05</v>
      </c>
      <c r="G93" s="31">
        <v>68547.95</v>
      </c>
      <c r="H93" s="31">
        <v>19.35535294117647</v>
      </c>
      <c r="I93" s="31">
        <v>0</v>
      </c>
      <c r="J93" s="32">
        <f t="shared" si="2"/>
        <v>85000</v>
      </c>
      <c r="K93" s="32">
        <f t="shared" si="3"/>
        <v>19.35535294117647</v>
      </c>
    </row>
    <row r="94" spans="1:11" x14ac:dyDescent="0.25">
      <c r="A94" s="28" t="s">
        <v>10</v>
      </c>
      <c r="B94" s="29" t="s">
        <v>17</v>
      </c>
      <c r="C94" s="30" t="s">
        <v>18</v>
      </c>
      <c r="D94" s="31">
        <v>1000</v>
      </c>
      <c r="E94" s="31">
        <v>1000</v>
      </c>
      <c r="F94" s="31">
        <v>0</v>
      </c>
      <c r="G94" s="31">
        <v>1000</v>
      </c>
      <c r="H94" s="31">
        <v>0</v>
      </c>
      <c r="I94" s="31">
        <v>0</v>
      </c>
      <c r="J94" s="32">
        <f t="shared" si="2"/>
        <v>1000</v>
      </c>
      <c r="K94" s="32">
        <f t="shared" si="3"/>
        <v>0</v>
      </c>
    </row>
    <row r="95" spans="1:11" x14ac:dyDescent="0.25">
      <c r="A95" s="28" t="s">
        <v>10</v>
      </c>
      <c r="B95" s="29" t="s">
        <v>19</v>
      </c>
      <c r="C95" s="30" t="s">
        <v>20</v>
      </c>
      <c r="D95" s="31">
        <v>3000</v>
      </c>
      <c r="E95" s="31">
        <v>3000</v>
      </c>
      <c r="F95" s="31">
        <v>0</v>
      </c>
      <c r="G95" s="31">
        <v>3000</v>
      </c>
      <c r="H95" s="31">
        <v>0</v>
      </c>
      <c r="I95" s="31">
        <v>0</v>
      </c>
      <c r="J95" s="32">
        <f t="shared" si="2"/>
        <v>3000</v>
      </c>
      <c r="K95" s="32">
        <f t="shared" si="3"/>
        <v>0</v>
      </c>
    </row>
    <row r="96" spans="1:11" x14ac:dyDescent="0.25">
      <c r="A96" s="28" t="s">
        <v>10</v>
      </c>
      <c r="B96" s="29" t="s">
        <v>21</v>
      </c>
      <c r="C96" s="30" t="s">
        <v>22</v>
      </c>
      <c r="D96" s="31">
        <v>110300</v>
      </c>
      <c r="E96" s="31">
        <v>110300</v>
      </c>
      <c r="F96" s="31">
        <v>33422.949999999997</v>
      </c>
      <c r="G96" s="31">
        <v>76877.05</v>
      </c>
      <c r="H96" s="31">
        <v>30.301858567543064</v>
      </c>
      <c r="I96" s="31">
        <v>0</v>
      </c>
      <c r="J96" s="32">
        <f t="shared" si="2"/>
        <v>110300</v>
      </c>
      <c r="K96" s="32">
        <f t="shared" si="3"/>
        <v>30.301858567543061</v>
      </c>
    </row>
    <row r="97" spans="1:11" x14ac:dyDescent="0.25">
      <c r="A97" s="28" t="s">
        <v>10</v>
      </c>
      <c r="B97" s="29" t="s">
        <v>23</v>
      </c>
      <c r="C97" s="30" t="s">
        <v>24</v>
      </c>
      <c r="D97" s="31">
        <v>30000</v>
      </c>
      <c r="E97" s="31">
        <v>30000</v>
      </c>
      <c r="F97" s="31">
        <v>9300</v>
      </c>
      <c r="G97" s="31">
        <v>20700</v>
      </c>
      <c r="H97" s="31">
        <v>31</v>
      </c>
      <c r="I97" s="31">
        <v>0</v>
      </c>
      <c r="J97" s="32">
        <f t="shared" si="2"/>
        <v>30000</v>
      </c>
      <c r="K97" s="32">
        <f t="shared" si="3"/>
        <v>31</v>
      </c>
    </row>
    <row r="98" spans="1:11" x14ac:dyDescent="0.25">
      <c r="A98" s="28" t="s">
        <v>10</v>
      </c>
      <c r="B98" s="29" t="s">
        <v>27</v>
      </c>
      <c r="C98" s="30" t="s">
        <v>55</v>
      </c>
      <c r="D98" s="31">
        <v>38191</v>
      </c>
      <c r="E98" s="31">
        <v>38191</v>
      </c>
      <c r="F98" s="31">
        <v>7985</v>
      </c>
      <c r="G98" s="31">
        <v>30206</v>
      </c>
      <c r="H98" s="31">
        <v>20.908067345709721</v>
      </c>
      <c r="I98" s="31">
        <v>0</v>
      </c>
      <c r="J98" s="32">
        <f t="shared" si="2"/>
        <v>38191</v>
      </c>
      <c r="K98" s="32">
        <f t="shared" si="3"/>
        <v>20.908067345709721</v>
      </c>
    </row>
    <row r="99" spans="1:11" x14ac:dyDescent="0.25">
      <c r="A99" s="28" t="s">
        <v>10</v>
      </c>
      <c r="B99" s="29" t="s">
        <v>28</v>
      </c>
      <c r="C99" s="30" t="s">
        <v>29</v>
      </c>
      <c r="D99" s="31">
        <v>17509</v>
      </c>
      <c r="E99" s="31">
        <v>17509</v>
      </c>
      <c r="F99" s="31">
        <v>17509</v>
      </c>
      <c r="G99" s="31">
        <v>0</v>
      </c>
      <c r="H99" s="31">
        <v>100</v>
      </c>
      <c r="I99" s="31">
        <v>0</v>
      </c>
      <c r="J99" s="32">
        <f t="shared" si="2"/>
        <v>17509</v>
      </c>
      <c r="K99" s="32">
        <f t="shared" si="3"/>
        <v>100</v>
      </c>
    </row>
    <row r="100" spans="1:11" x14ac:dyDescent="0.25">
      <c r="A100" s="40" t="s">
        <v>41</v>
      </c>
      <c r="B100" s="41"/>
      <c r="C100" s="41"/>
      <c r="D100" s="33">
        <v>560000</v>
      </c>
      <c r="E100" s="33">
        <v>560000</v>
      </c>
      <c r="F100" s="33">
        <v>219527.51</v>
      </c>
      <c r="G100" s="33">
        <v>340472.49</v>
      </c>
      <c r="H100" s="33">
        <v>39.200000000000003</v>
      </c>
      <c r="I100" s="33">
        <v>0</v>
      </c>
      <c r="J100" s="34">
        <f t="shared" si="2"/>
        <v>560000</v>
      </c>
      <c r="K100" s="34">
        <f t="shared" si="3"/>
        <v>39.201341071428573</v>
      </c>
    </row>
    <row r="101" spans="1:11" x14ac:dyDescent="0.25">
      <c r="A101" s="28" t="s">
        <v>10</v>
      </c>
      <c r="B101" s="29" t="s">
        <v>42</v>
      </c>
      <c r="C101" s="30" t="s">
        <v>43</v>
      </c>
      <c r="D101" s="31">
        <v>560000</v>
      </c>
      <c r="E101" s="31">
        <v>560000</v>
      </c>
      <c r="F101" s="31">
        <v>290000</v>
      </c>
      <c r="G101" s="31">
        <v>270000</v>
      </c>
      <c r="H101" s="31">
        <v>51.785714285714285</v>
      </c>
      <c r="I101" s="31">
        <v>0</v>
      </c>
      <c r="J101" s="32">
        <f t="shared" si="2"/>
        <v>560000</v>
      </c>
      <c r="K101" s="32">
        <f t="shared" si="3"/>
        <v>51.785714285714292</v>
      </c>
    </row>
    <row r="102" spans="1:11" x14ac:dyDescent="0.25">
      <c r="A102" s="40" t="s">
        <v>54</v>
      </c>
      <c r="B102" s="41"/>
      <c r="C102" s="41"/>
      <c r="D102" s="33">
        <v>560000</v>
      </c>
      <c r="E102" s="33">
        <v>560000</v>
      </c>
      <c r="F102" s="33">
        <v>290000</v>
      </c>
      <c r="G102" s="33">
        <v>270000</v>
      </c>
      <c r="H102" s="33">
        <v>51.79</v>
      </c>
      <c r="I102" s="33">
        <v>0</v>
      </c>
      <c r="J102" s="34">
        <f t="shared" si="2"/>
        <v>560000</v>
      </c>
      <c r="K102" s="34">
        <f t="shared" si="3"/>
        <v>51.785714285714292</v>
      </c>
    </row>
    <row r="103" spans="1:11" x14ac:dyDescent="0.25">
      <c r="A103" s="28" t="s">
        <v>30</v>
      </c>
      <c r="B103" s="29" t="s">
        <v>11</v>
      </c>
      <c r="C103" s="30" t="s">
        <v>56</v>
      </c>
      <c r="D103" s="31">
        <v>420000</v>
      </c>
      <c r="E103" s="31">
        <v>420000</v>
      </c>
      <c r="F103" s="31">
        <v>159633.06</v>
      </c>
      <c r="G103" s="31">
        <v>260366.94</v>
      </c>
      <c r="H103" s="31">
        <v>38.007871428571399</v>
      </c>
      <c r="I103" s="31">
        <v>0</v>
      </c>
      <c r="J103" s="32">
        <f t="shared" si="2"/>
        <v>420000</v>
      </c>
      <c r="K103" s="32">
        <f t="shared" si="3"/>
        <v>38.007871428571427</v>
      </c>
    </row>
    <row r="104" spans="1:11" x14ac:dyDescent="0.25">
      <c r="A104" s="28" t="s">
        <v>30</v>
      </c>
      <c r="B104" s="29" t="s">
        <v>11</v>
      </c>
      <c r="C104" s="30" t="s">
        <v>12</v>
      </c>
      <c r="D104" s="31">
        <v>25000</v>
      </c>
      <c r="E104" s="31">
        <v>25000</v>
      </c>
      <c r="F104" s="31">
        <v>0.28999999999999998</v>
      </c>
      <c r="G104" s="31">
        <v>24999.71</v>
      </c>
      <c r="H104" s="31">
        <f>F104/E104*100</f>
        <v>1.16E-3</v>
      </c>
      <c r="I104" s="31">
        <v>0</v>
      </c>
      <c r="J104" s="32">
        <f t="shared" si="2"/>
        <v>25000</v>
      </c>
      <c r="K104" s="32">
        <f t="shared" si="3"/>
        <v>1.16E-3</v>
      </c>
    </row>
    <row r="105" spans="1:11" x14ac:dyDescent="0.25">
      <c r="A105" s="28" t="s">
        <v>30</v>
      </c>
      <c r="B105" s="29" t="s">
        <v>17</v>
      </c>
      <c r="C105" s="30" t="s">
        <v>18</v>
      </c>
      <c r="D105" s="31">
        <v>500</v>
      </c>
      <c r="E105" s="31">
        <v>500</v>
      </c>
      <c r="F105" s="31">
        <v>0</v>
      </c>
      <c r="G105" s="31">
        <v>500</v>
      </c>
      <c r="H105" s="31">
        <v>0</v>
      </c>
      <c r="I105" s="31">
        <v>0</v>
      </c>
      <c r="J105" s="32">
        <f t="shared" si="2"/>
        <v>500</v>
      </c>
      <c r="K105" s="32">
        <f t="shared" si="3"/>
        <v>0</v>
      </c>
    </row>
    <row r="106" spans="1:11" x14ac:dyDescent="0.25">
      <c r="A106" s="28" t="s">
        <v>30</v>
      </c>
      <c r="B106" s="29" t="s">
        <v>19</v>
      </c>
      <c r="C106" s="30" t="s">
        <v>20</v>
      </c>
      <c r="D106" s="31">
        <v>1500</v>
      </c>
      <c r="E106" s="31">
        <v>1500</v>
      </c>
      <c r="F106" s="31">
        <v>0</v>
      </c>
      <c r="G106" s="31">
        <v>1500</v>
      </c>
      <c r="H106" s="31">
        <v>0</v>
      </c>
      <c r="I106" s="31">
        <v>0</v>
      </c>
      <c r="J106" s="32">
        <f t="shared" si="2"/>
        <v>1500</v>
      </c>
      <c r="K106" s="32">
        <f t="shared" si="3"/>
        <v>0</v>
      </c>
    </row>
    <row r="107" spans="1:11" x14ac:dyDescent="0.25">
      <c r="A107" s="28" t="s">
        <v>30</v>
      </c>
      <c r="B107" s="29" t="s">
        <v>21</v>
      </c>
      <c r="C107" s="30" t="s">
        <v>22</v>
      </c>
      <c r="D107" s="31">
        <v>4000</v>
      </c>
      <c r="E107" s="31">
        <v>4000</v>
      </c>
      <c r="F107" s="31">
        <v>0</v>
      </c>
      <c r="G107" s="31">
        <v>4000</v>
      </c>
      <c r="H107" s="31">
        <v>0</v>
      </c>
      <c r="I107" s="31">
        <v>0</v>
      </c>
      <c r="J107" s="32">
        <f t="shared" si="2"/>
        <v>4000</v>
      </c>
      <c r="K107" s="32">
        <f t="shared" si="3"/>
        <v>0</v>
      </c>
    </row>
    <row r="108" spans="1:11" x14ac:dyDescent="0.25">
      <c r="A108" s="28" t="s">
        <v>30</v>
      </c>
      <c r="B108" s="29" t="s">
        <v>27</v>
      </c>
      <c r="C108" s="30" t="s">
        <v>55</v>
      </c>
      <c r="D108" s="31">
        <v>111000</v>
      </c>
      <c r="E108" s="31">
        <v>111000</v>
      </c>
      <c r="F108" s="31">
        <v>0</v>
      </c>
      <c r="G108" s="31">
        <v>111000</v>
      </c>
      <c r="H108" s="31">
        <v>0</v>
      </c>
      <c r="I108" s="31">
        <v>0</v>
      </c>
      <c r="J108" s="32">
        <f t="shared" si="2"/>
        <v>111000</v>
      </c>
      <c r="K108" s="32">
        <f t="shared" si="3"/>
        <v>0</v>
      </c>
    </row>
    <row r="109" spans="1:11" x14ac:dyDescent="0.25">
      <c r="A109" s="40" t="s">
        <v>41</v>
      </c>
      <c r="B109" s="41"/>
      <c r="C109" s="41"/>
      <c r="D109" s="33">
        <v>562000</v>
      </c>
      <c r="E109" s="33">
        <v>562000</v>
      </c>
      <c r="F109" s="33">
        <v>159633.35</v>
      </c>
      <c r="G109" s="33">
        <v>402366.65</v>
      </c>
      <c r="H109" s="33">
        <v>28.4</v>
      </c>
      <c r="I109" s="33">
        <v>0</v>
      </c>
      <c r="J109" s="34">
        <f t="shared" si="2"/>
        <v>562000</v>
      </c>
      <c r="K109" s="34">
        <f t="shared" si="3"/>
        <v>28.404510676156587</v>
      </c>
    </row>
    <row r="110" spans="1:11" x14ac:dyDescent="0.25">
      <c r="A110" s="28" t="s">
        <v>30</v>
      </c>
      <c r="B110" s="29" t="s">
        <v>44</v>
      </c>
      <c r="C110" s="30" t="s">
        <v>57</v>
      </c>
      <c r="D110" s="31">
        <v>420000</v>
      </c>
      <c r="E110" s="31">
        <v>420000</v>
      </c>
      <c r="F110" s="31">
        <v>175364</v>
      </c>
      <c r="G110" s="31">
        <v>244636</v>
      </c>
      <c r="H110" s="31">
        <v>41.75333333333333</v>
      </c>
      <c r="I110" s="31">
        <v>0</v>
      </c>
      <c r="J110" s="32">
        <f t="shared" si="2"/>
        <v>420000</v>
      </c>
      <c r="K110" s="32">
        <f t="shared" si="3"/>
        <v>41.75333333333333</v>
      </c>
    </row>
    <row r="111" spans="1:11" x14ac:dyDescent="0.25">
      <c r="A111" s="28" t="s">
        <v>30</v>
      </c>
      <c r="B111" s="29" t="s">
        <v>44</v>
      </c>
      <c r="C111" s="30" t="s">
        <v>45</v>
      </c>
      <c r="D111" s="31">
        <v>140000</v>
      </c>
      <c r="E111" s="31">
        <v>140000</v>
      </c>
      <c r="F111" s="31">
        <v>49800</v>
      </c>
      <c r="G111" s="31">
        <v>90200</v>
      </c>
      <c r="H111" s="31">
        <f>F111/E111*100</f>
        <v>35.571428571428569</v>
      </c>
      <c r="I111" s="31">
        <v>0</v>
      </c>
      <c r="J111" s="32">
        <f t="shared" si="2"/>
        <v>140000</v>
      </c>
      <c r="K111" s="32">
        <f t="shared" si="3"/>
        <v>35.571428571428569</v>
      </c>
    </row>
    <row r="112" spans="1:11" x14ac:dyDescent="0.25">
      <c r="A112" s="28" t="s">
        <v>30</v>
      </c>
      <c r="B112" s="29" t="s">
        <v>46</v>
      </c>
      <c r="C112" s="30" t="s">
        <v>47</v>
      </c>
      <c r="D112" s="31">
        <v>2000</v>
      </c>
      <c r="E112" s="31">
        <v>2000</v>
      </c>
      <c r="F112" s="31">
        <v>0</v>
      </c>
      <c r="G112" s="31">
        <v>2000</v>
      </c>
      <c r="H112" s="31">
        <v>0</v>
      </c>
      <c r="I112" s="31">
        <v>0</v>
      </c>
      <c r="J112" s="32">
        <f t="shared" si="2"/>
        <v>2000</v>
      </c>
      <c r="K112" s="32">
        <f t="shared" si="3"/>
        <v>0</v>
      </c>
    </row>
    <row r="113" spans="1:11" x14ac:dyDescent="0.25">
      <c r="A113" s="40" t="s">
        <v>54</v>
      </c>
      <c r="B113" s="41"/>
      <c r="C113" s="41"/>
      <c r="D113" s="33">
        <v>562000</v>
      </c>
      <c r="E113" s="33">
        <v>562000</v>
      </c>
      <c r="F113" s="33">
        <v>225164</v>
      </c>
      <c r="G113" s="33">
        <v>336836</v>
      </c>
      <c r="H113" s="33">
        <v>40.06</v>
      </c>
      <c r="I113" s="33">
        <v>0</v>
      </c>
      <c r="J113" s="34">
        <f t="shared" si="2"/>
        <v>562000</v>
      </c>
      <c r="K113" s="34">
        <f t="shared" si="3"/>
        <v>40.064768683274025</v>
      </c>
    </row>
    <row r="114" spans="1:11" x14ac:dyDescent="0.25">
      <c r="A114" s="28" t="s">
        <v>35</v>
      </c>
      <c r="B114" s="29" t="s">
        <v>23</v>
      </c>
      <c r="C114" s="30" t="s">
        <v>24</v>
      </c>
      <c r="D114" s="31">
        <v>25000</v>
      </c>
      <c r="E114" s="31">
        <v>273125</v>
      </c>
      <c r="F114" s="31">
        <v>66366</v>
      </c>
      <c r="G114" s="31">
        <v>206759</v>
      </c>
      <c r="H114" s="31">
        <v>24.298764302059496</v>
      </c>
      <c r="I114" s="31">
        <v>0</v>
      </c>
      <c r="J114" s="32">
        <f t="shared" si="2"/>
        <v>273125</v>
      </c>
      <c r="K114" s="32">
        <f t="shared" si="3"/>
        <v>24.298764302059496</v>
      </c>
    </row>
    <row r="115" spans="1:11" x14ac:dyDescent="0.25">
      <c r="A115" s="28" t="s">
        <v>35</v>
      </c>
      <c r="B115" s="29" t="s">
        <v>36</v>
      </c>
      <c r="C115" s="30" t="s">
        <v>37</v>
      </c>
      <c r="D115" s="31">
        <v>8450</v>
      </c>
      <c r="E115" s="31">
        <v>92316</v>
      </c>
      <c r="F115" s="31">
        <v>20917</v>
      </c>
      <c r="G115" s="31">
        <v>71399</v>
      </c>
      <c r="H115" s="31">
        <v>22.658044109363491</v>
      </c>
      <c r="I115" s="31">
        <v>0</v>
      </c>
      <c r="J115" s="32">
        <f t="shared" si="2"/>
        <v>92316</v>
      </c>
      <c r="K115" s="32">
        <f t="shared" si="3"/>
        <v>22.658044109363491</v>
      </c>
    </row>
    <row r="116" spans="1:11" x14ac:dyDescent="0.25">
      <c r="A116" s="28" t="s">
        <v>35</v>
      </c>
      <c r="B116" s="29" t="s">
        <v>32</v>
      </c>
      <c r="C116" s="30" t="s">
        <v>33</v>
      </c>
      <c r="D116" s="31">
        <v>500</v>
      </c>
      <c r="E116" s="31">
        <v>5463</v>
      </c>
      <c r="F116" s="31">
        <v>0</v>
      </c>
      <c r="G116" s="31">
        <v>5463</v>
      </c>
      <c r="H116" s="31">
        <v>0</v>
      </c>
      <c r="I116" s="31">
        <v>0</v>
      </c>
      <c r="J116" s="32">
        <f t="shared" si="2"/>
        <v>5463</v>
      </c>
      <c r="K116" s="32">
        <f t="shared" si="3"/>
        <v>0</v>
      </c>
    </row>
    <row r="117" spans="1:11" x14ac:dyDescent="0.25">
      <c r="A117" s="40" t="s">
        <v>41</v>
      </c>
      <c r="B117" s="41"/>
      <c r="C117" s="41"/>
      <c r="D117" s="33">
        <v>33950</v>
      </c>
      <c r="E117" s="33">
        <v>370904</v>
      </c>
      <c r="F117" s="33">
        <v>87283</v>
      </c>
      <c r="G117" s="33">
        <v>283621</v>
      </c>
      <c r="H117" s="33">
        <v>23.53</v>
      </c>
      <c r="I117" s="33">
        <v>0</v>
      </c>
      <c r="J117" s="34">
        <f t="shared" si="2"/>
        <v>370904</v>
      </c>
      <c r="K117" s="34">
        <f t="shared" si="3"/>
        <v>23.532504367707009</v>
      </c>
    </row>
    <row r="118" spans="1:11" x14ac:dyDescent="0.25">
      <c r="A118" s="28" t="s">
        <v>35</v>
      </c>
      <c r="B118" s="29" t="s">
        <v>42</v>
      </c>
      <c r="C118" s="30" t="s">
        <v>43</v>
      </c>
      <c r="D118" s="31">
        <v>33950</v>
      </c>
      <c r="E118" s="31">
        <v>370904</v>
      </c>
      <c r="F118" s="31">
        <v>4496</v>
      </c>
      <c r="G118" s="31">
        <v>366408</v>
      </c>
      <c r="H118" s="31">
        <v>1.212173500420594</v>
      </c>
      <c r="I118" s="31">
        <v>0</v>
      </c>
      <c r="J118" s="32">
        <f t="shared" si="2"/>
        <v>370904</v>
      </c>
      <c r="K118" s="32">
        <f t="shared" si="3"/>
        <v>1.212173500420594</v>
      </c>
    </row>
    <row r="119" spans="1:11" x14ac:dyDescent="0.25">
      <c r="A119" s="40" t="s">
        <v>54</v>
      </c>
      <c r="B119" s="41"/>
      <c r="C119" s="41"/>
      <c r="D119" s="33">
        <v>33950</v>
      </c>
      <c r="E119" s="33">
        <v>370904</v>
      </c>
      <c r="F119" s="33">
        <v>4496</v>
      </c>
      <c r="G119" s="33">
        <v>366408</v>
      </c>
      <c r="H119" s="33">
        <v>1.21</v>
      </c>
      <c r="I119" s="33">
        <v>0</v>
      </c>
      <c r="J119" s="34">
        <f t="shared" si="2"/>
        <v>370904</v>
      </c>
      <c r="K119" s="34">
        <f t="shared" si="3"/>
        <v>1.212173500420594</v>
      </c>
    </row>
    <row r="120" spans="1:11" x14ac:dyDescent="0.25">
      <c r="A120" s="28" t="s">
        <v>38</v>
      </c>
      <c r="B120" s="29" t="s">
        <v>11</v>
      </c>
      <c r="C120" s="30" t="s">
        <v>12</v>
      </c>
      <c r="D120" s="31">
        <v>15000</v>
      </c>
      <c r="E120" s="31">
        <v>21500</v>
      </c>
      <c r="F120" s="31">
        <v>0</v>
      </c>
      <c r="G120" s="31">
        <v>21500</v>
      </c>
      <c r="H120" s="31">
        <v>0</v>
      </c>
      <c r="I120" s="31">
        <v>0</v>
      </c>
      <c r="J120" s="32">
        <f t="shared" si="2"/>
        <v>21500</v>
      </c>
      <c r="K120" s="32">
        <f t="shared" si="3"/>
        <v>0</v>
      </c>
    </row>
    <row r="121" spans="1:11" x14ac:dyDescent="0.25">
      <c r="A121" s="28" t="s">
        <v>38</v>
      </c>
      <c r="B121" s="29" t="s">
        <v>21</v>
      </c>
      <c r="C121" s="30" t="s">
        <v>22</v>
      </c>
      <c r="D121" s="31">
        <v>5000</v>
      </c>
      <c r="E121" s="31">
        <v>15000</v>
      </c>
      <c r="F121" s="31">
        <v>570</v>
      </c>
      <c r="G121" s="31">
        <v>14430</v>
      </c>
      <c r="H121" s="31">
        <v>3.8</v>
      </c>
      <c r="I121" s="31">
        <v>0</v>
      </c>
      <c r="J121" s="32">
        <f t="shared" si="2"/>
        <v>15000</v>
      </c>
      <c r="K121" s="32">
        <f t="shared" si="3"/>
        <v>3.8</v>
      </c>
    </row>
    <row r="122" spans="1:11" x14ac:dyDescent="0.25">
      <c r="A122" s="28" t="s">
        <v>38</v>
      </c>
      <c r="B122" s="29" t="s">
        <v>23</v>
      </c>
      <c r="C122" s="30" t="s">
        <v>24</v>
      </c>
      <c r="D122" s="31">
        <v>3500000</v>
      </c>
      <c r="E122" s="31">
        <v>3780000</v>
      </c>
      <c r="F122" s="31">
        <v>2042170</v>
      </c>
      <c r="G122" s="31">
        <v>1737830</v>
      </c>
      <c r="H122" s="31">
        <v>54.025661375661379</v>
      </c>
      <c r="I122" s="31">
        <v>0</v>
      </c>
      <c r="J122" s="32">
        <f t="shared" si="2"/>
        <v>3780000</v>
      </c>
      <c r="K122" s="32">
        <f t="shared" si="3"/>
        <v>54.025661375661372</v>
      </c>
    </row>
    <row r="123" spans="1:11" x14ac:dyDescent="0.25">
      <c r="A123" s="28" t="s">
        <v>38</v>
      </c>
      <c r="B123" s="29" t="s">
        <v>36</v>
      </c>
      <c r="C123" s="30" t="s">
        <v>37</v>
      </c>
      <c r="D123" s="31">
        <v>1183000</v>
      </c>
      <c r="E123" s="31">
        <v>1277640</v>
      </c>
      <c r="F123" s="31">
        <v>690260</v>
      </c>
      <c r="G123" s="31">
        <v>587380</v>
      </c>
      <c r="H123" s="31">
        <v>54.026173256942485</v>
      </c>
      <c r="I123" s="31">
        <v>0</v>
      </c>
      <c r="J123" s="32">
        <f t="shared" si="2"/>
        <v>1277640</v>
      </c>
      <c r="K123" s="32">
        <f t="shared" si="3"/>
        <v>54.026173256942492</v>
      </c>
    </row>
    <row r="124" spans="1:11" x14ac:dyDescent="0.25">
      <c r="A124" s="40" t="s">
        <v>41</v>
      </c>
      <c r="B124" s="41"/>
      <c r="C124" s="41"/>
      <c r="D124" s="33">
        <v>4703000</v>
      </c>
      <c r="E124" s="33">
        <v>5094140</v>
      </c>
      <c r="F124" s="33">
        <v>2733000</v>
      </c>
      <c r="G124" s="33">
        <v>2361140</v>
      </c>
      <c r="H124" s="33">
        <v>53.65</v>
      </c>
      <c r="I124" s="33">
        <v>0</v>
      </c>
      <c r="J124" s="34">
        <f t="shared" si="2"/>
        <v>5094140</v>
      </c>
      <c r="K124" s="34">
        <f t="shared" si="3"/>
        <v>53.649880058263022</v>
      </c>
    </row>
    <row r="125" spans="1:11" x14ac:dyDescent="0.25">
      <c r="A125" s="28" t="s">
        <v>38</v>
      </c>
      <c r="B125" s="29" t="s">
        <v>42</v>
      </c>
      <c r="C125" s="30" t="s">
        <v>43</v>
      </c>
      <c r="D125" s="31">
        <v>4703000</v>
      </c>
      <c r="E125" s="31">
        <v>5094140</v>
      </c>
      <c r="F125" s="31">
        <v>2733000</v>
      </c>
      <c r="G125" s="31">
        <v>2361140</v>
      </c>
      <c r="H125" s="31">
        <v>53.649880058263022</v>
      </c>
      <c r="I125" s="31">
        <v>0</v>
      </c>
      <c r="J125" s="32">
        <f t="shared" si="2"/>
        <v>5094140</v>
      </c>
      <c r="K125" s="32">
        <f t="shared" si="3"/>
        <v>53.649880058263022</v>
      </c>
    </row>
    <row r="126" spans="1:11" x14ac:dyDescent="0.25">
      <c r="A126" s="40" t="s">
        <v>54</v>
      </c>
      <c r="B126" s="41"/>
      <c r="C126" s="41"/>
      <c r="D126" s="33">
        <v>4703000</v>
      </c>
      <c r="E126" s="33">
        <v>5094140</v>
      </c>
      <c r="F126" s="33">
        <v>2733000</v>
      </c>
      <c r="G126" s="33">
        <v>2361140</v>
      </c>
      <c r="H126" s="33">
        <v>53.65</v>
      </c>
      <c r="I126" s="33">
        <v>0</v>
      </c>
      <c r="J126" s="34">
        <f t="shared" si="2"/>
        <v>5094140</v>
      </c>
      <c r="K126" s="34">
        <f t="shared" si="3"/>
        <v>53.649880058263022</v>
      </c>
    </row>
    <row r="127" spans="1:11" x14ac:dyDescent="0.25">
      <c r="A127" s="40" t="s">
        <v>62</v>
      </c>
      <c r="B127" s="41"/>
      <c r="C127" s="41"/>
      <c r="D127" s="33">
        <v>5858950</v>
      </c>
      <c r="E127" s="33">
        <v>6587044</v>
      </c>
      <c r="F127" s="33">
        <v>3199443.86</v>
      </c>
      <c r="G127" s="33">
        <v>3387600.14</v>
      </c>
      <c r="H127" s="33">
        <v>48.57</v>
      </c>
      <c r="I127" s="33">
        <v>0</v>
      </c>
      <c r="J127" s="34">
        <f t="shared" si="2"/>
        <v>6587044</v>
      </c>
      <c r="K127" s="34">
        <f t="shared" si="3"/>
        <v>48.57176997754987</v>
      </c>
    </row>
    <row r="128" spans="1:11" x14ac:dyDescent="0.25">
      <c r="A128" s="40" t="s">
        <v>63</v>
      </c>
      <c r="B128" s="41"/>
      <c r="C128" s="41"/>
      <c r="D128" s="33">
        <v>5858950</v>
      </c>
      <c r="E128" s="33">
        <v>6587044</v>
      </c>
      <c r="F128" s="33">
        <v>3252660</v>
      </c>
      <c r="G128" s="33">
        <v>3334384</v>
      </c>
      <c r="H128" s="33">
        <v>49.38</v>
      </c>
      <c r="I128" s="33">
        <v>0</v>
      </c>
      <c r="J128" s="34">
        <f t="shared" si="2"/>
        <v>6587044</v>
      </c>
      <c r="K128" s="34">
        <f t="shared" si="3"/>
        <v>49.37966104370944</v>
      </c>
    </row>
    <row r="129" spans="1:11" ht="15" customHeight="1" x14ac:dyDescent="0.25">
      <c r="A129" s="38" t="s">
        <v>67</v>
      </c>
      <c r="B129" s="39"/>
      <c r="C129" s="39"/>
      <c r="D129" s="27">
        <f>D62+D89+D127</f>
        <v>34686560</v>
      </c>
      <c r="E129" s="27">
        <f t="shared" ref="E129:J129" si="4">E62+E89+E127</f>
        <v>41617111</v>
      </c>
      <c r="F129" s="27">
        <f t="shared" si="4"/>
        <v>18606201.969999999</v>
      </c>
      <c r="G129" s="27">
        <f t="shared" si="4"/>
        <v>23010909.030000001</v>
      </c>
      <c r="H129" s="27">
        <f>F129/E129*100</f>
        <v>44.708057630429941</v>
      </c>
      <c r="I129" s="27">
        <f t="shared" si="4"/>
        <v>684219</v>
      </c>
      <c r="J129" s="27">
        <f t="shared" si="4"/>
        <v>42301330</v>
      </c>
      <c r="K129" s="27">
        <f t="shared" si="3"/>
        <v>43.984910096207372</v>
      </c>
    </row>
    <row r="130" spans="1:11" ht="15" customHeight="1" x14ac:dyDescent="0.25">
      <c r="A130" s="38" t="s">
        <v>68</v>
      </c>
      <c r="B130" s="39"/>
      <c r="C130" s="39"/>
      <c r="D130" s="27">
        <f>D63+D90+D128</f>
        <v>34722284</v>
      </c>
      <c r="E130" s="27">
        <f t="shared" ref="E130:J130" si="5">E63+E90+E128</f>
        <v>41652835</v>
      </c>
      <c r="F130" s="27">
        <f t="shared" si="5"/>
        <v>18841051.649999999</v>
      </c>
      <c r="G130" s="27">
        <f t="shared" si="5"/>
        <v>22811783.349999998</v>
      </c>
      <c r="H130" s="27">
        <f>F130/E130*100</f>
        <v>45.23353968583411</v>
      </c>
      <c r="I130" s="27">
        <f t="shared" si="5"/>
        <v>684219</v>
      </c>
      <c r="J130" s="27">
        <f t="shared" si="5"/>
        <v>42337054</v>
      </c>
      <c r="K130" s="27">
        <f t="shared" si="3"/>
        <v>44.50250990538926</v>
      </c>
    </row>
    <row r="131" spans="1:11" x14ac:dyDescent="0.25">
      <c r="I131" s="5"/>
      <c r="J131" s="4"/>
    </row>
    <row r="134" spans="1:11" x14ac:dyDescent="0.25">
      <c r="A134" s="35"/>
      <c r="B134" s="2"/>
      <c r="C134" s="2" t="s">
        <v>69</v>
      </c>
      <c r="D134" s="2"/>
      <c r="E134" s="2"/>
      <c r="F134" s="2"/>
      <c r="G134" s="2"/>
      <c r="H134" s="2"/>
      <c r="I134" s="2"/>
    </row>
    <row r="135" spans="1:11" x14ac:dyDescent="0.25">
      <c r="A135" s="36"/>
      <c r="B135" s="2"/>
      <c r="C135" s="2" t="s">
        <v>70</v>
      </c>
      <c r="D135" s="2"/>
      <c r="E135" s="2"/>
      <c r="F135" s="2"/>
      <c r="G135" s="2"/>
      <c r="H135" s="2"/>
      <c r="I135" s="2"/>
    </row>
    <row r="136" spans="1:11" x14ac:dyDescent="0.25">
      <c r="A136" s="37"/>
      <c r="B136" s="2"/>
      <c r="C136" s="2" t="s">
        <v>71</v>
      </c>
      <c r="D136" s="2"/>
      <c r="E136" s="2"/>
      <c r="F136" s="2"/>
      <c r="G136" s="2"/>
      <c r="H136" s="2"/>
      <c r="I136" s="2"/>
    </row>
    <row r="137" spans="1:11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11" x14ac:dyDescent="0.25">
      <c r="A138" s="2" t="s">
        <v>72</v>
      </c>
      <c r="B138" s="2"/>
      <c r="C138" s="2"/>
      <c r="D138" s="2"/>
      <c r="E138" s="2"/>
      <c r="F138" s="2"/>
      <c r="G138" s="2"/>
      <c r="H138" s="2"/>
      <c r="I138" s="2"/>
    </row>
    <row r="139" spans="1:11" x14ac:dyDescent="0.25">
      <c r="A139" s="2">
        <v>2</v>
      </c>
      <c r="B139" s="2" t="s">
        <v>73</v>
      </c>
      <c r="C139" s="2"/>
      <c r="D139" s="2"/>
      <c r="E139" s="2"/>
      <c r="F139" s="2"/>
      <c r="G139" s="2"/>
      <c r="H139" s="2"/>
      <c r="I139" s="2"/>
    </row>
    <row r="140" spans="1:11" x14ac:dyDescent="0.25">
      <c r="A140" s="2">
        <v>4</v>
      </c>
      <c r="B140" s="2" t="s">
        <v>74</v>
      </c>
      <c r="C140" s="2"/>
      <c r="D140" s="2"/>
      <c r="E140" s="2"/>
      <c r="F140" s="2"/>
      <c r="G140" s="2"/>
      <c r="H140" s="2"/>
      <c r="I140" s="2"/>
    </row>
    <row r="141" spans="1:11" x14ac:dyDescent="0.25">
      <c r="A141" s="2">
        <v>5</v>
      </c>
      <c r="B141" s="2" t="s">
        <v>75</v>
      </c>
      <c r="C141" s="2"/>
      <c r="D141" s="2"/>
      <c r="E141" s="2"/>
      <c r="F141" s="2"/>
      <c r="G141" s="2"/>
      <c r="H141" s="2"/>
      <c r="I141" s="2"/>
    </row>
    <row r="142" spans="1:11" x14ac:dyDescent="0.25">
      <c r="A142" s="2">
        <v>7</v>
      </c>
      <c r="B142" s="2" t="s">
        <v>76</v>
      </c>
      <c r="C142" s="2"/>
      <c r="D142" s="2"/>
      <c r="E142" s="2"/>
      <c r="F142" s="2"/>
      <c r="G142" s="2"/>
      <c r="H142" s="2"/>
      <c r="I142" s="2"/>
    </row>
    <row r="143" spans="1:11" x14ac:dyDescent="0.25">
      <c r="A143" s="2">
        <v>33063</v>
      </c>
      <c r="B143" s="2" t="s">
        <v>79</v>
      </c>
      <c r="C143" s="2"/>
      <c r="D143" s="2"/>
      <c r="E143" s="2"/>
      <c r="F143" s="2"/>
      <c r="G143" s="2"/>
      <c r="H143" s="2"/>
      <c r="I143" s="2"/>
    </row>
    <row r="144" spans="1:11" x14ac:dyDescent="0.25">
      <c r="A144" s="2">
        <v>33353</v>
      </c>
      <c r="B144" s="2" t="s">
        <v>77</v>
      </c>
      <c r="C144" s="2"/>
      <c r="D144" s="2"/>
      <c r="E144" s="2"/>
      <c r="F144" s="2"/>
      <c r="G144" s="2"/>
      <c r="H144" s="2"/>
      <c r="I144" s="2"/>
    </row>
  </sheetData>
  <mergeCells count="38">
    <mergeCell ref="A62:C62"/>
    <mergeCell ref="A63:C63"/>
    <mergeCell ref="A89:C89"/>
    <mergeCell ref="A90:C90"/>
    <mergeCell ref="A74:C74"/>
    <mergeCell ref="A79:C79"/>
    <mergeCell ref="A81:C81"/>
    <mergeCell ref="A86:C86"/>
    <mergeCell ref="A88:C88"/>
    <mergeCell ref="A1:H1"/>
    <mergeCell ref="A2:H2"/>
    <mergeCell ref="A3:H3"/>
    <mergeCell ref="A15:C15"/>
    <mergeCell ref="A17:C17"/>
    <mergeCell ref="A24:C24"/>
    <mergeCell ref="A100:C100"/>
    <mergeCell ref="A102:C102"/>
    <mergeCell ref="A109:C109"/>
    <mergeCell ref="A113:C113"/>
    <mergeCell ref="A30:C30"/>
    <mergeCell ref="A34:C34"/>
    <mergeCell ref="A39:C39"/>
    <mergeCell ref="A48:C48"/>
    <mergeCell ref="A59:C59"/>
    <mergeCell ref="A32:C32"/>
    <mergeCell ref="A37:C37"/>
    <mergeCell ref="A46:C46"/>
    <mergeCell ref="A57:C57"/>
    <mergeCell ref="A72:C72"/>
    <mergeCell ref="A60:C60"/>
    <mergeCell ref="A129:C129"/>
    <mergeCell ref="A130:C130"/>
    <mergeCell ref="A128:C128"/>
    <mergeCell ref="A117:C117"/>
    <mergeCell ref="A119:C119"/>
    <mergeCell ref="A124:C124"/>
    <mergeCell ref="A126:C126"/>
    <mergeCell ref="A127:C127"/>
  </mergeCells>
  <pageMargins left="0.7" right="0.7" top="0.75" bottom="0.75" header="0.3" footer="0.3"/>
  <pageSetup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Štáblová Zdeňka</dc:creator>
  <cp:lastModifiedBy>Hlávková Andrea</cp:lastModifiedBy>
  <dcterms:created xsi:type="dcterms:W3CDTF">2021-07-15T10:50:27Z</dcterms:created>
  <dcterms:modified xsi:type="dcterms:W3CDTF">2021-08-31T09:17:27Z</dcterms:modified>
</cp:coreProperties>
</file>