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23040" windowHeight="9210"/>
  </bookViews>
  <sheets>
    <sheet name="Sheet 1" sheetId="1" r:id="rId1"/>
  </sheets>
  <definedNames>
    <definedName name="_xlnm._FilterDatabase" localSheetId="0" hidden="1">'Sheet 1'!$A$5:$K$84</definedName>
    <definedName name="_xlnm.Print_Titles" localSheetId="0">'Sheet 1'!$5:$5</definedName>
    <definedName name="_xlnm.Print_Area" localSheetId="0">'Sheet 1'!$A$1:$K$84</definedName>
  </definedNames>
  <calcPr calcId="145621"/>
</workbook>
</file>

<file path=xl/calcChain.xml><?xml version="1.0" encoding="utf-8"?>
<calcChain xmlns="http://schemas.openxmlformats.org/spreadsheetml/2006/main">
  <c r="K52" i="1" l="1"/>
  <c r="K84" i="1" l="1"/>
  <c r="K82" i="1"/>
  <c r="K80" i="1"/>
  <c r="K76" i="1"/>
  <c r="K73" i="1"/>
  <c r="K71" i="1"/>
  <c r="K69" i="1"/>
  <c r="K67" i="1"/>
  <c r="K64" i="1"/>
  <c r="K48" i="1"/>
  <c r="K45" i="1"/>
  <c r="K41" i="1"/>
  <c r="K38" i="1"/>
  <c r="K35" i="1"/>
  <c r="K32" i="1"/>
  <c r="K30" i="1"/>
  <c r="K27" i="1"/>
  <c r="K24" i="1"/>
  <c r="K21" i="1"/>
  <c r="H84" i="1"/>
  <c r="H82" i="1"/>
  <c r="H80" i="1"/>
  <c r="H76" i="1"/>
  <c r="H73" i="1"/>
  <c r="H71" i="1"/>
  <c r="H69" i="1"/>
  <c r="H67" i="1"/>
  <c r="H64" i="1"/>
  <c r="H52" i="1"/>
  <c r="H48" i="1"/>
  <c r="H41" i="1"/>
</calcChain>
</file>

<file path=xl/comments1.xml><?xml version="1.0" encoding="utf-8"?>
<comments xmlns="http://schemas.openxmlformats.org/spreadsheetml/2006/main">
  <authors>
    <author>Škrabal Oldřich</author>
    <author>Hlavková Andrea</author>
  </authors>
  <commentList>
    <comment ref="K6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Oprava komunikace Plaňava, komunikace k odlehčovací komoře Farní zahrada</t>
        </r>
      </text>
    </comment>
    <comment ref="K7" authorId="1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Zastávka pod MÚ - 840 tis.Kč
Zastávka Novojičínská - realizace 1/2019 135 tis.Kč
Zastávka Závišická - 170 tis.Kč (včetně stav.úprav)
Zastávka koupaliště - 200 tis.Kč </t>
        </r>
      </text>
    </comment>
    <comment ref="K8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Pořízení 3 ks parkovacích automatů - Základní škola, Oční, Libotín</t>
        </r>
      </text>
    </comment>
    <comment ref="K11" authorId="1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kompletní oprava plotu školního pozemku (cesta ke hřbitovu)</t>
        </r>
      </text>
    </comment>
    <comment ref="K15" authorId="1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oprava histor.luceren</t>
        </r>
      </text>
    </comment>
    <comment ref="K16" authorId="1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nový mobiliář</t>
        </r>
      </text>
    </comment>
    <comment ref="K18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Projektová příprava</t>
        </r>
      </text>
    </comment>
    <comment ref="K30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Pojištění + udržitelnost projektu</t>
        </r>
      </text>
    </comment>
    <comment ref="K32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Servisní smlouva</t>
        </r>
      </text>
    </comment>
    <comment ref="K35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Pojištění, aktualizace digitálního plánu, udržitelnost projektu</t>
        </r>
      </text>
    </comment>
    <comment ref="K38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pojištění, udržitelnost projektu</t>
        </r>
      </text>
    </comment>
    <comment ref="K45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pojištění, servisní prohládka, pohonné hmoty</t>
        </r>
      </text>
    </comment>
    <comment ref="K47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DPH za 4. čtvrtletí + management projektu</t>
        </r>
      </text>
    </comment>
    <comment ref="K52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udržitelnost projektu</t>
        </r>
      </text>
    </comment>
    <comment ref="H53" authorId="1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přesun z roku 2018, není dokončena kontrola</t>
        </r>
      </text>
    </comment>
    <comment ref="K66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DPH za 4. čtvrtletí + zpracování havarijního a provozního řádu</t>
        </r>
      </text>
    </comment>
    <comment ref="K69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Dotace OPŽP</t>
        </r>
      </text>
    </comment>
    <comment ref="K71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Dotace z Národního programu</t>
        </r>
      </text>
    </comment>
    <comment ref="K73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Konektivita školy
</t>
        </r>
      </text>
    </comment>
    <comment ref="K75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DPH za 4. črvrtletí + dotační management</t>
        </r>
      </text>
    </comment>
    <comment ref="K81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dotační program pro nepamátkové objekty v MPR</t>
        </r>
      </text>
    </comment>
    <comment ref="K83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Změna č. 1 Územního plánu a zpracování regulačního plánu</t>
        </r>
      </text>
    </comment>
  </commentList>
</comments>
</file>

<file path=xl/sharedStrings.xml><?xml version="1.0" encoding="utf-8"?>
<sst xmlns="http://schemas.openxmlformats.org/spreadsheetml/2006/main" count="318" uniqueCount="123">
  <si>
    <t>00298468 Město Štramberk</t>
  </si>
  <si>
    <t>Náměstí 9 Štramberk</t>
  </si>
  <si>
    <t>ORJ</t>
  </si>
  <si>
    <t>ORG</t>
  </si>
  <si>
    <t>ODPA</t>
  </si>
  <si>
    <t>POL</t>
  </si>
  <si>
    <t>Popis</t>
  </si>
  <si>
    <t>Příjmy - UR</t>
  </si>
  <si>
    <t>Výdaje - UR</t>
  </si>
  <si>
    <t/>
  </si>
  <si>
    <t>6122</t>
  </si>
  <si>
    <t>Stroje, přístroje a zařízení</t>
  </si>
  <si>
    <t>2321</t>
  </si>
  <si>
    <t>5169</t>
  </si>
  <si>
    <t>Nákup ostatních služeb</t>
  </si>
  <si>
    <t>4116</t>
  </si>
  <si>
    <t>Ostatní neinvestiční přijaté transfery ze státního rozpočtu</t>
  </si>
  <si>
    <t>5512</t>
  </si>
  <si>
    <t>5019</t>
  </si>
  <si>
    <t>Ostatní platy</t>
  </si>
  <si>
    <t>5021</t>
  </si>
  <si>
    <t>Ostatní osobní výdaje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</si>
  <si>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</si>
  <si>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</si>
  <si>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</si>
  <si>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</si>
  <si>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Drobný hmotný dlouhodobý majetek</t>
  </si>
  <si>
    <t>5156</t>
  </si>
  <si>
    <t>Pohonné hmoty a maziva</t>
  </si>
  <si>
    <t>5167</t>
  </si>
  <si>
    <t>Služby školení a vzdělávání</t>
  </si>
  <si>
    <t>5171</t>
  </si>
  <si>
    <t>Opravy a udržování</t>
  </si>
  <si>
    <t>5212</t>
  </si>
  <si>
    <t>6171</t>
  </si>
  <si>
    <t>5011</t>
  </si>
  <si>
    <t>Platy zaměstnanců v pracovním poměru</t>
  </si>
  <si>
    <t>3315</t>
  </si>
  <si>
    <t>5163</t>
  </si>
  <si>
    <t>Služby peněžních ústavů</t>
  </si>
  <si>
    <t>5192</t>
  </si>
  <si>
    <t>Poskytnuté náhrady</t>
  </si>
  <si>
    <t>30</t>
  </si>
  <si>
    <t>003110</t>
  </si>
  <si>
    <t>2212</t>
  </si>
  <si>
    <t>2219</t>
  </si>
  <si>
    <t>6121</t>
  </si>
  <si>
    <t>Budovy, haly a stavby</t>
  </si>
  <si>
    <t>5365</t>
  </si>
  <si>
    <t>Platby daní a poplatků krajům, obcím a státním fondům</t>
  </si>
  <si>
    <t>3613</t>
  </si>
  <si>
    <t>5362</t>
  </si>
  <si>
    <t>Platby daní a poplatků státnímu rozpočtu</t>
  </si>
  <si>
    <t>3639</t>
  </si>
  <si>
    <t>3699</t>
  </si>
  <si>
    <t>6409</t>
  </si>
  <si>
    <t>ORG 003110        Investiční a projektové náklady</t>
  </si>
  <si>
    <t>003112</t>
  </si>
  <si>
    <t>ORG 003112        Drobné projekty</t>
  </si>
  <si>
    <t>003113</t>
  </si>
  <si>
    <t>ORG 003113        Rezerva na nepředpokládané opravy</t>
  </si>
  <si>
    <t>003202</t>
  </si>
  <si>
    <t>ORG 003202        Projekt-Čistší Štramberk</t>
  </si>
  <si>
    <t>003204</t>
  </si>
  <si>
    <t>ORG 003204        Projekt-Digitální úřad 21.století</t>
  </si>
  <si>
    <t>003205</t>
  </si>
  <si>
    <t>5329</t>
  </si>
  <si>
    <t>Ostatní neinvestiční transfery veřejným rozpočtům územní úrovně</t>
  </si>
  <si>
    <t>ORG 003205        Projekt-Protipovodňová opatřen</t>
  </si>
  <si>
    <t>003206</t>
  </si>
  <si>
    <t>ORG 003206        Projekt-Kropící vůz</t>
  </si>
  <si>
    <t>003207</t>
  </si>
  <si>
    <t>4121</t>
  </si>
  <si>
    <t>Neinvestiční přijaté transfery od obcí</t>
  </si>
  <si>
    <t>4129</t>
  </si>
  <si>
    <t>Ostatní neinvestiční přijaté transfery od rozpočtů územní  úrovně</t>
  </si>
  <si>
    <t>ORG 003207        Projekt-Nakládání s odpady</t>
  </si>
  <si>
    <t>003209</t>
  </si>
  <si>
    <t>ORG 003209        Projekt-Nákup dopravních automobilů pro JPO</t>
  </si>
  <si>
    <t>003214</t>
  </si>
  <si>
    <t>4216</t>
  </si>
  <si>
    <t>Ostatní investiční přijaté transfery ze státního rozpočtu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</si>
  <si>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</si>
  <si>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</si>
  <si>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</si>
  <si>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</si>
  <si>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3636</t>
  </si>
  <si>
    <t>5166</t>
  </si>
  <si>
    <t>Konzultační, poradenské a právní služby</t>
  </si>
  <si>
    <t>5172</t>
  </si>
  <si>
    <t>Programové vybavení</t>
  </si>
  <si>
    <t>6111</t>
  </si>
  <si>
    <t>ORG 003216        Projekt-Strategický plán</t>
  </si>
  <si>
    <t>003217</t>
  </si>
  <si>
    <t>3725</t>
  </si>
  <si>
    <t>ORG 003217        Projekt-Sběrný dvůr</t>
  </si>
  <si>
    <t>003218</t>
  </si>
  <si>
    <t>2310</t>
  </si>
  <si>
    <t>ORG 003218        Projekt-Vodovod Libotín</t>
  </si>
  <si>
    <t>003219</t>
  </si>
  <si>
    <t>ORG 003219        Projekt-Kanalizace Libotín</t>
  </si>
  <si>
    <t>003220</t>
  </si>
  <si>
    <t>3113</t>
  </si>
  <si>
    <t>ORG 003220        Projekt-Odborné učebny ZŠ</t>
  </si>
  <si>
    <t>003222</t>
  </si>
  <si>
    <t>3612</t>
  </si>
  <si>
    <t>ORG 003222        Projekt-DPS</t>
  </si>
  <si>
    <t>003360</t>
  </si>
  <si>
    <t>3329</t>
  </si>
  <si>
    <t>5493</t>
  </si>
  <si>
    <t>Účelové neinvestiční transfery fyzickým osobám</t>
  </si>
  <si>
    <t>ORG 003360        Záchovná údržba-Městská památková rezervace</t>
  </si>
  <si>
    <t>003361</t>
  </si>
  <si>
    <t>ORG 003361        Záchovná údržba-MPR-domy, které nejsou památkou</t>
  </si>
  <si>
    <t>003780</t>
  </si>
  <si>
    <t>3635</t>
  </si>
  <si>
    <t>ORG 003780        Územní plán</t>
  </si>
  <si>
    <t>Příjmy - Čerpání k 15.10.2018</t>
  </si>
  <si>
    <t>Výdaje - Čerpání k 15.10.2018</t>
  </si>
  <si>
    <t>Příjmy - Návrh rozpočtu 2019</t>
  </si>
  <si>
    <t>Výdaje - Návrh rozpočtu 2019</t>
  </si>
  <si>
    <t>dle kalkulačky SMOČR</t>
  </si>
  <si>
    <t>Rozpočet na rok 2019 - Investiční akce a projekty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</si>
</sst>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0" fillId="0" borderId="1" xfId="0" applyBorder="1"/>
    <xf numFmtId="4" fontId="2" fillId="2" borderId="1" xfId="0" applyNumberFormat="1" applyFont="1" applyFill="1" applyBorder="1" applyAlignment="1">
      <alignment horizontal="right" vertical="top"/>
    </xf>
    <xf numFmtId="0" fontId="8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0" fontId="0" fillId="0" borderId="0" xfId="0"/>
    <xf numFmtId="0" fontId="0" fillId="0" borderId="0" xfId="0"/>
    <xf numFmtId="4" fontId="2" fillId="3" borderId="1" xfId="0" applyNumberFormat="1" applyFont="1" applyFill="1" applyBorder="1" applyAlignment="1">
      <alignment horizontal="right" vertical="top"/>
    </xf>
    <xf numFmtId="4" fontId="2" fillId="4" borderId="1" xfId="0" applyNumberFormat="1" applyFont="1" applyFill="1" applyBorder="1" applyAlignment="1">
      <alignment horizontal="right" vertical="top"/>
    </xf>
    <xf numFmtId="4" fontId="2" fillId="5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0" fillId="0" borderId="0" xfId="0"/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4"/>
  <sheetViews>
    <sheetView tabSelected="1" zoomScaleNormal="100" workbookViewId="0">
      <pane ySplit="5" topLeftCell="A6" activePane="bottomLeft" state="frozen"/>
      <selection pane="bottomLeft" activeCell="E89" sqref="E89"/>
    </sheetView>
  </sheetViews>
  <sheetFormatPr defaultRowHeight="15" x14ac:dyDescent="0.25"/>
  <cols>
    <col min="1" max="1" width="4.28515625" customWidth="1"/>
    <col min="2" max="2" width="6.28515625" customWidth="1"/>
    <col min="3" max="3" width="6" customWidth="1"/>
    <col min="4" max="4" width="5" customWidth="1"/>
    <col min="5" max="5" width="30.5703125" customWidth="1"/>
    <col min="6" max="7" width="12.28515625" customWidth="1"/>
    <col min="8" max="8" width="14" customWidth="1"/>
    <col min="9" max="10" width="11.7109375" customWidth="1"/>
    <col min="11" max="11" width="14.28515625" customWidth="1"/>
    <col min="12" max="12" width="10.85546875" bestFit="1" customWidth="1"/>
  </cols>
  <sheetData>
    <row r="1" spans="1:12" x14ac:dyDescent="0.25">
      <c r="A1" s="18"/>
      <c r="B1" s="21" t="s">
        <v>0</v>
      </c>
      <c r="C1" s="18"/>
      <c r="D1" s="18"/>
      <c r="E1" s="18"/>
      <c r="F1" s="18"/>
      <c r="G1" s="18"/>
      <c r="H1" s="18"/>
      <c r="I1" s="18"/>
      <c r="J1" s="22"/>
      <c r="K1" s="18"/>
    </row>
    <row r="2" spans="1:12" x14ac:dyDescent="0.25">
      <c r="A2" s="18"/>
      <c r="B2" s="21" t="s">
        <v>1</v>
      </c>
      <c r="C2" s="18"/>
      <c r="D2" s="18"/>
      <c r="E2" s="18"/>
      <c r="F2" s="18"/>
      <c r="G2" s="18"/>
      <c r="H2" s="18"/>
      <c r="I2" s="18"/>
      <c r="J2" s="22"/>
      <c r="K2" s="18"/>
    </row>
    <row r="3" spans="1:12" x14ac:dyDescent="0.25">
      <c r="A3" s="19" t="s">
        <v>122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2" x14ac:dyDescent="0.25">
      <c r="A4" s="1"/>
      <c r="B4" s="20"/>
      <c r="C4" s="18"/>
      <c r="D4" s="18"/>
      <c r="E4" s="18"/>
      <c r="F4" s="18"/>
      <c r="G4" s="18"/>
      <c r="H4" s="18"/>
      <c r="I4" s="18"/>
      <c r="J4" s="18"/>
      <c r="K4" s="18"/>
    </row>
    <row r="5" spans="1:12" s="2" customFormat="1" ht="39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117</v>
      </c>
      <c r="H5" s="3" t="s">
        <v>119</v>
      </c>
      <c r="I5" s="3" t="s">
        <v>8</v>
      </c>
      <c r="J5" s="3" t="s">
        <v>118</v>
      </c>
      <c r="K5" s="3" t="s">
        <v>120</v>
      </c>
      <c r="L5" s="9" t="s">
        <v>121</v>
      </c>
    </row>
    <row r="6" spans="1:12" x14ac:dyDescent="0.25">
      <c r="A6" s="4" t="s">
        <v>42</v>
      </c>
      <c r="B6" s="4" t="s">
        <v>43</v>
      </c>
      <c r="C6" s="4" t="s">
        <v>44</v>
      </c>
      <c r="D6" s="4" t="s">
        <v>31</v>
      </c>
      <c r="E6" s="5" t="s">
        <v>32</v>
      </c>
      <c r="F6" s="6">
        <v>0</v>
      </c>
      <c r="G6" s="6">
        <v>0</v>
      </c>
      <c r="H6" s="6"/>
      <c r="I6" s="6">
        <v>2000000</v>
      </c>
      <c r="J6" s="6">
        <v>0</v>
      </c>
      <c r="K6" s="6">
        <v>3200000</v>
      </c>
    </row>
    <row r="7" spans="1:12" x14ac:dyDescent="0.25">
      <c r="A7" s="4" t="s">
        <v>42</v>
      </c>
      <c r="B7" s="4" t="s">
        <v>43</v>
      </c>
      <c r="C7" s="4" t="s">
        <v>45</v>
      </c>
      <c r="D7" s="4" t="s">
        <v>46</v>
      </c>
      <c r="E7" s="5" t="s">
        <v>47</v>
      </c>
      <c r="F7" s="6">
        <v>0</v>
      </c>
      <c r="G7" s="6">
        <v>0</v>
      </c>
      <c r="H7" s="6"/>
      <c r="I7" s="6">
        <v>5400000</v>
      </c>
      <c r="J7" s="6">
        <v>4679667.05</v>
      </c>
      <c r="K7" s="6">
        <v>1350000</v>
      </c>
    </row>
    <row r="8" spans="1:12" x14ac:dyDescent="0.25">
      <c r="A8" s="4" t="s">
        <v>42</v>
      </c>
      <c r="B8" s="4" t="s">
        <v>43</v>
      </c>
      <c r="C8" s="4" t="s">
        <v>45</v>
      </c>
      <c r="D8" s="4" t="s">
        <v>10</v>
      </c>
      <c r="E8" s="5" t="s">
        <v>11</v>
      </c>
      <c r="F8" s="6">
        <v>0</v>
      </c>
      <c r="G8" s="6">
        <v>0</v>
      </c>
      <c r="H8" s="6"/>
      <c r="I8" s="6">
        <v>500000</v>
      </c>
      <c r="J8" s="6">
        <v>10000</v>
      </c>
      <c r="K8" s="6">
        <v>500000</v>
      </c>
    </row>
    <row r="9" spans="1:12" x14ac:dyDescent="0.25">
      <c r="A9" s="4" t="s">
        <v>42</v>
      </c>
      <c r="B9" s="4" t="s">
        <v>43</v>
      </c>
      <c r="C9" s="4" t="s">
        <v>12</v>
      </c>
      <c r="D9" s="4" t="s">
        <v>48</v>
      </c>
      <c r="E9" s="5" t="s">
        <v>49</v>
      </c>
      <c r="F9" s="6">
        <v>0</v>
      </c>
      <c r="G9" s="6">
        <v>0</v>
      </c>
      <c r="H9" s="6"/>
      <c r="I9" s="6">
        <v>9000</v>
      </c>
      <c r="J9" s="6">
        <v>6000</v>
      </c>
      <c r="K9" s="6">
        <v>0</v>
      </c>
    </row>
    <row r="10" spans="1:12" x14ac:dyDescent="0.25">
      <c r="A10" s="4" t="s">
        <v>42</v>
      </c>
      <c r="B10" s="4" t="s">
        <v>43</v>
      </c>
      <c r="C10" s="4" t="s">
        <v>12</v>
      </c>
      <c r="D10" s="4" t="s">
        <v>46</v>
      </c>
      <c r="E10" s="5" t="s">
        <v>47</v>
      </c>
      <c r="F10" s="6">
        <v>0</v>
      </c>
      <c r="G10" s="6">
        <v>0</v>
      </c>
      <c r="H10" s="6"/>
      <c r="I10" s="6">
        <v>9674000</v>
      </c>
      <c r="J10" s="6">
        <v>7493942.3600000003</v>
      </c>
      <c r="K10" s="6">
        <v>0</v>
      </c>
    </row>
    <row r="11" spans="1:12" s="12" customFormat="1" x14ac:dyDescent="0.25">
      <c r="A11" s="4">
        <v>30</v>
      </c>
      <c r="B11" s="10" t="s">
        <v>43</v>
      </c>
      <c r="C11" s="4">
        <v>3113</v>
      </c>
      <c r="D11" s="4">
        <v>5171</v>
      </c>
      <c r="E11" s="5" t="s">
        <v>32</v>
      </c>
      <c r="F11" s="6">
        <v>0</v>
      </c>
      <c r="G11" s="6">
        <v>0</v>
      </c>
      <c r="H11" s="6"/>
      <c r="I11" s="6">
        <v>0</v>
      </c>
      <c r="J11" s="6">
        <v>0</v>
      </c>
      <c r="K11" s="6">
        <v>1000000</v>
      </c>
    </row>
    <row r="12" spans="1:12" x14ac:dyDescent="0.25">
      <c r="A12" s="4" t="s">
        <v>42</v>
      </c>
      <c r="B12" s="4" t="s">
        <v>43</v>
      </c>
      <c r="C12" s="4" t="s">
        <v>37</v>
      </c>
      <c r="D12" s="4" t="s">
        <v>31</v>
      </c>
      <c r="E12" s="5" t="s">
        <v>32</v>
      </c>
      <c r="F12" s="6">
        <v>0</v>
      </c>
      <c r="G12" s="6">
        <v>0</v>
      </c>
      <c r="H12" s="6"/>
      <c r="I12" s="6">
        <v>1200000</v>
      </c>
      <c r="J12" s="6">
        <v>1194355.24</v>
      </c>
      <c r="K12" s="6">
        <v>0</v>
      </c>
    </row>
    <row r="13" spans="1:12" x14ac:dyDescent="0.25">
      <c r="A13" s="4" t="s">
        <v>42</v>
      </c>
      <c r="B13" s="4" t="s">
        <v>43</v>
      </c>
      <c r="C13" s="4" t="s">
        <v>50</v>
      </c>
      <c r="D13" s="4" t="s">
        <v>31</v>
      </c>
      <c r="E13" s="5" t="s">
        <v>32</v>
      </c>
      <c r="F13" s="6">
        <v>0</v>
      </c>
      <c r="G13" s="6">
        <v>0</v>
      </c>
      <c r="H13" s="6"/>
      <c r="I13" s="6">
        <v>1500000</v>
      </c>
      <c r="J13" s="6">
        <v>1346284.34</v>
      </c>
      <c r="K13" s="6">
        <v>0</v>
      </c>
    </row>
    <row r="14" spans="1:12" x14ac:dyDescent="0.25">
      <c r="A14" s="4" t="s">
        <v>42</v>
      </c>
      <c r="B14" s="4" t="s">
        <v>43</v>
      </c>
      <c r="C14" s="4" t="s">
        <v>50</v>
      </c>
      <c r="D14" s="4" t="s">
        <v>51</v>
      </c>
      <c r="E14" s="5" t="s">
        <v>52</v>
      </c>
      <c r="F14" s="6">
        <v>0</v>
      </c>
      <c r="G14" s="6">
        <v>0</v>
      </c>
      <c r="H14" s="6"/>
      <c r="I14" s="6">
        <v>0</v>
      </c>
      <c r="J14" s="6">
        <v>0</v>
      </c>
      <c r="K14" s="6">
        <v>0</v>
      </c>
    </row>
    <row r="15" spans="1:12" s="12" customFormat="1" x14ac:dyDescent="0.25">
      <c r="A15" s="4">
        <v>30</v>
      </c>
      <c r="B15" s="10" t="s">
        <v>43</v>
      </c>
      <c r="C15" s="4">
        <v>3631</v>
      </c>
      <c r="D15" s="4">
        <v>5171</v>
      </c>
      <c r="E15" s="5" t="s">
        <v>32</v>
      </c>
      <c r="F15" s="6">
        <v>0</v>
      </c>
      <c r="G15" s="6">
        <v>0</v>
      </c>
      <c r="H15" s="6"/>
      <c r="I15" s="6">
        <v>0</v>
      </c>
      <c r="J15" s="6">
        <v>0</v>
      </c>
      <c r="K15" s="6">
        <v>1000000</v>
      </c>
    </row>
    <row r="16" spans="1:12" s="11" customFormat="1" x14ac:dyDescent="0.25">
      <c r="A16" s="4">
        <v>30</v>
      </c>
      <c r="B16" s="10" t="s">
        <v>43</v>
      </c>
      <c r="C16" s="4">
        <v>3639</v>
      </c>
      <c r="D16" s="4">
        <v>5137</v>
      </c>
      <c r="E16" s="5" t="s">
        <v>26</v>
      </c>
      <c r="F16" s="6">
        <v>0</v>
      </c>
      <c r="G16" s="6">
        <v>0</v>
      </c>
      <c r="H16" s="6"/>
      <c r="I16" s="6">
        <v>0</v>
      </c>
      <c r="J16" s="6">
        <v>0</v>
      </c>
      <c r="K16" s="6">
        <v>1000000</v>
      </c>
    </row>
    <row r="17" spans="1:11" x14ac:dyDescent="0.25">
      <c r="A17" s="4" t="s">
        <v>42</v>
      </c>
      <c r="B17" s="4" t="s">
        <v>43</v>
      </c>
      <c r="C17" s="4" t="s">
        <v>53</v>
      </c>
      <c r="D17" s="4" t="s">
        <v>10</v>
      </c>
      <c r="E17" s="5" t="s">
        <v>11</v>
      </c>
      <c r="F17" s="6">
        <v>0</v>
      </c>
      <c r="G17" s="6">
        <v>0</v>
      </c>
      <c r="H17" s="6"/>
      <c r="I17" s="6">
        <v>2150000</v>
      </c>
      <c r="J17" s="6">
        <v>0</v>
      </c>
      <c r="K17" s="6">
        <v>0</v>
      </c>
    </row>
    <row r="18" spans="1:11" x14ac:dyDescent="0.25">
      <c r="A18" s="4" t="s">
        <v>42</v>
      </c>
      <c r="B18" s="4" t="s">
        <v>43</v>
      </c>
      <c r="C18" s="4" t="s">
        <v>54</v>
      </c>
      <c r="D18" s="4" t="s">
        <v>13</v>
      </c>
      <c r="E18" s="5" t="s">
        <v>14</v>
      </c>
      <c r="F18" s="6">
        <v>0</v>
      </c>
      <c r="G18" s="6">
        <v>0</v>
      </c>
      <c r="H18" s="6"/>
      <c r="I18" s="6">
        <v>1351000</v>
      </c>
      <c r="J18" s="6">
        <v>177500</v>
      </c>
      <c r="K18" s="6">
        <v>1000000</v>
      </c>
    </row>
    <row r="19" spans="1:11" x14ac:dyDescent="0.25">
      <c r="A19" s="4" t="s">
        <v>42</v>
      </c>
      <c r="B19" s="4" t="s">
        <v>43</v>
      </c>
      <c r="C19" s="4" t="s">
        <v>54</v>
      </c>
      <c r="D19" s="4" t="s">
        <v>46</v>
      </c>
      <c r="E19" s="5" t="s">
        <v>47</v>
      </c>
      <c r="F19" s="6">
        <v>0</v>
      </c>
      <c r="G19" s="6">
        <v>0</v>
      </c>
      <c r="H19" s="6"/>
      <c r="I19" s="6">
        <v>149000</v>
      </c>
      <c r="J19" s="6">
        <v>148225</v>
      </c>
      <c r="K19" s="6">
        <v>0</v>
      </c>
    </row>
    <row r="20" spans="1:11" x14ac:dyDescent="0.25">
      <c r="A20" s="4" t="s">
        <v>42</v>
      </c>
      <c r="B20" s="4" t="s">
        <v>43</v>
      </c>
      <c r="C20" s="4" t="s">
        <v>55</v>
      </c>
      <c r="D20" s="4" t="s">
        <v>31</v>
      </c>
      <c r="E20" s="5" t="s">
        <v>32</v>
      </c>
      <c r="F20" s="6">
        <v>0</v>
      </c>
      <c r="G20" s="6">
        <v>0</v>
      </c>
      <c r="H20" s="6"/>
      <c r="I20" s="6">
        <v>150000</v>
      </c>
      <c r="J20" s="6">
        <v>0</v>
      </c>
      <c r="K20" s="6">
        <v>0</v>
      </c>
    </row>
    <row r="21" spans="1:11" x14ac:dyDescent="0.25">
      <c r="A21" s="16" t="s">
        <v>56</v>
      </c>
      <c r="B21" s="17"/>
      <c r="C21" s="17"/>
      <c r="D21" s="17"/>
      <c r="E21" s="17"/>
      <c r="F21" s="8">
        <v>0</v>
      </c>
      <c r="G21" s="8">
        <v>0</v>
      </c>
      <c r="H21" s="8"/>
      <c r="I21" s="8">
        <v>24083000</v>
      </c>
      <c r="J21" s="8">
        <v>15055973.99</v>
      </c>
      <c r="K21" s="8">
        <f>SUM(K6:K20)</f>
        <v>9050000</v>
      </c>
    </row>
    <row r="22" spans="1:11" x14ac:dyDescent="0.25">
      <c r="A22" s="4" t="s">
        <v>42</v>
      </c>
      <c r="B22" s="4" t="s">
        <v>57</v>
      </c>
      <c r="C22" s="4" t="s">
        <v>55</v>
      </c>
      <c r="D22" s="4" t="s">
        <v>13</v>
      </c>
      <c r="E22" s="5" t="s">
        <v>14</v>
      </c>
      <c r="F22" s="6">
        <v>0</v>
      </c>
      <c r="G22" s="6">
        <v>0</v>
      </c>
      <c r="H22" s="6"/>
      <c r="I22" s="6">
        <v>500000</v>
      </c>
      <c r="J22" s="6">
        <v>97615</v>
      </c>
      <c r="K22" s="6">
        <v>500000</v>
      </c>
    </row>
    <row r="23" spans="1:11" x14ac:dyDescent="0.25">
      <c r="A23" s="4" t="s">
        <v>42</v>
      </c>
      <c r="B23" s="4" t="s">
        <v>57</v>
      </c>
      <c r="C23" s="4" t="s">
        <v>55</v>
      </c>
      <c r="D23" s="4" t="s">
        <v>31</v>
      </c>
      <c r="E23" s="5" t="s">
        <v>32</v>
      </c>
      <c r="F23" s="6">
        <v>0</v>
      </c>
      <c r="G23" s="6">
        <v>0</v>
      </c>
      <c r="H23" s="6"/>
      <c r="I23" s="6">
        <v>500000</v>
      </c>
      <c r="J23" s="6">
        <v>238771</v>
      </c>
      <c r="K23" s="6">
        <v>500000</v>
      </c>
    </row>
    <row r="24" spans="1:11" x14ac:dyDescent="0.25">
      <c r="A24" s="16" t="s">
        <v>58</v>
      </c>
      <c r="B24" s="17"/>
      <c r="C24" s="17"/>
      <c r="D24" s="17"/>
      <c r="E24" s="17"/>
      <c r="F24" s="8">
        <v>0</v>
      </c>
      <c r="G24" s="8">
        <v>0</v>
      </c>
      <c r="H24" s="8"/>
      <c r="I24" s="8">
        <v>1000000</v>
      </c>
      <c r="J24" s="8">
        <v>336386</v>
      </c>
      <c r="K24" s="8">
        <f>SUM(K22:K23)</f>
        <v>1000000</v>
      </c>
    </row>
    <row r="25" spans="1:11" x14ac:dyDescent="0.25">
      <c r="A25" s="4" t="s">
        <v>42</v>
      </c>
      <c r="B25" s="4" t="s">
        <v>59</v>
      </c>
      <c r="C25" s="4" t="s">
        <v>55</v>
      </c>
      <c r="D25" s="4" t="s">
        <v>38</v>
      </c>
      <c r="E25" s="5" t="s">
        <v>39</v>
      </c>
      <c r="F25" s="6">
        <v>0</v>
      </c>
      <c r="G25" s="6">
        <v>0</v>
      </c>
      <c r="H25" s="6"/>
      <c r="I25" s="6">
        <v>0</v>
      </c>
      <c r="J25" s="6">
        <v>0</v>
      </c>
      <c r="K25" s="6">
        <v>0</v>
      </c>
    </row>
    <row r="26" spans="1:11" x14ac:dyDescent="0.25">
      <c r="A26" s="4" t="s">
        <v>42</v>
      </c>
      <c r="B26" s="4" t="s">
        <v>59</v>
      </c>
      <c r="C26" s="4" t="s">
        <v>55</v>
      </c>
      <c r="D26" s="4" t="s">
        <v>31</v>
      </c>
      <c r="E26" s="5" t="s">
        <v>32</v>
      </c>
      <c r="F26" s="6">
        <v>0</v>
      </c>
      <c r="G26" s="6">
        <v>0</v>
      </c>
      <c r="H26" s="6"/>
      <c r="I26" s="6">
        <v>38346</v>
      </c>
      <c r="J26" s="6">
        <v>0</v>
      </c>
      <c r="K26" s="15">
        <v>843884</v>
      </c>
    </row>
    <row r="27" spans="1:11" x14ac:dyDescent="0.25">
      <c r="A27" s="16" t="s">
        <v>60</v>
      </c>
      <c r="B27" s="17"/>
      <c r="C27" s="17"/>
      <c r="D27" s="17"/>
      <c r="E27" s="17"/>
      <c r="F27" s="8">
        <v>0</v>
      </c>
      <c r="G27" s="8">
        <v>0</v>
      </c>
      <c r="H27" s="8"/>
      <c r="I27" s="8">
        <v>38346</v>
      </c>
      <c r="J27" s="8">
        <v>0</v>
      </c>
      <c r="K27" s="8">
        <f>SUM(K25:K26)</f>
        <v>843884</v>
      </c>
    </row>
    <row r="28" spans="1:11" x14ac:dyDescent="0.25">
      <c r="A28" s="4" t="s">
        <v>42</v>
      </c>
      <c r="B28" s="4" t="s">
        <v>61</v>
      </c>
      <c r="C28" s="4" t="s">
        <v>53</v>
      </c>
      <c r="D28" s="4" t="s">
        <v>38</v>
      </c>
      <c r="E28" s="5" t="s">
        <v>39</v>
      </c>
      <c r="F28" s="6">
        <v>0</v>
      </c>
      <c r="G28" s="6">
        <v>0</v>
      </c>
      <c r="H28" s="6"/>
      <c r="I28" s="6">
        <v>35000</v>
      </c>
      <c r="J28" s="6">
        <v>0</v>
      </c>
      <c r="K28" s="6">
        <v>35000</v>
      </c>
    </row>
    <row r="29" spans="1:11" x14ac:dyDescent="0.25">
      <c r="A29" s="4" t="s">
        <v>42</v>
      </c>
      <c r="B29" s="4" t="s">
        <v>61</v>
      </c>
      <c r="C29" s="4" t="s">
        <v>53</v>
      </c>
      <c r="D29" s="4" t="s">
        <v>13</v>
      </c>
      <c r="E29" s="5" t="s">
        <v>14</v>
      </c>
      <c r="F29" s="6">
        <v>0</v>
      </c>
      <c r="G29" s="6">
        <v>0</v>
      </c>
      <c r="H29" s="6"/>
      <c r="I29" s="6">
        <v>15000</v>
      </c>
      <c r="J29" s="6">
        <v>0</v>
      </c>
      <c r="K29" s="6">
        <v>15000</v>
      </c>
    </row>
    <row r="30" spans="1:11" x14ac:dyDescent="0.25">
      <c r="A30" s="16" t="s">
        <v>62</v>
      </c>
      <c r="B30" s="17"/>
      <c r="C30" s="17"/>
      <c r="D30" s="17"/>
      <c r="E30" s="17"/>
      <c r="F30" s="8">
        <v>0</v>
      </c>
      <c r="G30" s="8">
        <v>0</v>
      </c>
      <c r="H30" s="8"/>
      <c r="I30" s="8">
        <v>50000</v>
      </c>
      <c r="J30" s="8">
        <v>0</v>
      </c>
      <c r="K30" s="8">
        <f>SUM(K28:K29)</f>
        <v>50000</v>
      </c>
    </row>
    <row r="31" spans="1:11" x14ac:dyDescent="0.25">
      <c r="A31" s="4" t="s">
        <v>42</v>
      </c>
      <c r="B31" s="4" t="s">
        <v>63</v>
      </c>
      <c r="C31" s="4" t="s">
        <v>34</v>
      </c>
      <c r="D31" s="4" t="s">
        <v>13</v>
      </c>
      <c r="E31" s="5" t="s">
        <v>14</v>
      </c>
      <c r="F31" s="6">
        <v>0</v>
      </c>
      <c r="G31" s="6">
        <v>0</v>
      </c>
      <c r="H31" s="6"/>
      <c r="I31" s="6">
        <v>95000</v>
      </c>
      <c r="J31" s="6">
        <v>92935.26</v>
      </c>
      <c r="K31" s="6">
        <v>95000</v>
      </c>
    </row>
    <row r="32" spans="1:11" x14ac:dyDescent="0.25">
      <c r="A32" s="16" t="s">
        <v>64</v>
      </c>
      <c r="B32" s="17"/>
      <c r="C32" s="17"/>
      <c r="D32" s="17"/>
      <c r="E32" s="17"/>
      <c r="F32" s="8">
        <v>0</v>
      </c>
      <c r="G32" s="8">
        <v>0</v>
      </c>
      <c r="H32" s="8"/>
      <c r="I32" s="8">
        <v>95000</v>
      </c>
      <c r="J32" s="8">
        <v>92935.26</v>
      </c>
      <c r="K32" s="8">
        <f>SUM(K31)</f>
        <v>95000</v>
      </c>
    </row>
    <row r="33" spans="1:11" x14ac:dyDescent="0.25">
      <c r="A33" s="4" t="s">
        <v>42</v>
      </c>
      <c r="B33" s="4" t="s">
        <v>65</v>
      </c>
      <c r="C33" s="4" t="s">
        <v>33</v>
      </c>
      <c r="D33" s="4" t="s">
        <v>13</v>
      </c>
      <c r="E33" s="5" t="s">
        <v>14</v>
      </c>
      <c r="F33" s="6">
        <v>0</v>
      </c>
      <c r="G33" s="6">
        <v>0</v>
      </c>
      <c r="H33" s="6"/>
      <c r="I33" s="6">
        <v>15000</v>
      </c>
      <c r="J33" s="6">
        <v>10890</v>
      </c>
      <c r="K33" s="6">
        <v>15000</v>
      </c>
    </row>
    <row r="34" spans="1:11" x14ac:dyDescent="0.25">
      <c r="A34" s="4" t="s">
        <v>42</v>
      </c>
      <c r="B34" s="4" t="s">
        <v>65</v>
      </c>
      <c r="C34" s="4" t="s">
        <v>33</v>
      </c>
      <c r="D34" s="4" t="s">
        <v>66</v>
      </c>
      <c r="E34" s="5" t="s">
        <v>67</v>
      </c>
      <c r="F34" s="6">
        <v>0</v>
      </c>
      <c r="G34" s="6">
        <v>0</v>
      </c>
      <c r="H34" s="6"/>
      <c r="I34" s="6">
        <v>35000</v>
      </c>
      <c r="J34" s="6">
        <v>0</v>
      </c>
      <c r="K34" s="6">
        <v>35000</v>
      </c>
    </row>
    <row r="35" spans="1:11" x14ac:dyDescent="0.25">
      <c r="A35" s="16" t="s">
        <v>68</v>
      </c>
      <c r="B35" s="17"/>
      <c r="C35" s="17"/>
      <c r="D35" s="17"/>
      <c r="E35" s="17"/>
      <c r="F35" s="8">
        <v>0</v>
      </c>
      <c r="G35" s="8">
        <v>0</v>
      </c>
      <c r="H35" s="8"/>
      <c r="I35" s="8">
        <v>50000</v>
      </c>
      <c r="J35" s="8">
        <v>10890</v>
      </c>
      <c r="K35" s="8">
        <f>SUM(K33:K34)</f>
        <v>50000</v>
      </c>
    </row>
    <row r="36" spans="1:11" x14ac:dyDescent="0.25">
      <c r="A36" s="4" t="s">
        <v>42</v>
      </c>
      <c r="B36" s="4" t="s">
        <v>69</v>
      </c>
      <c r="C36" s="4" t="s">
        <v>53</v>
      </c>
      <c r="D36" s="4" t="s">
        <v>40</v>
      </c>
      <c r="E36" s="5" t="s">
        <v>41</v>
      </c>
      <c r="F36" s="6">
        <v>0</v>
      </c>
      <c r="G36" s="6">
        <v>0</v>
      </c>
      <c r="H36" s="6"/>
      <c r="I36" s="6">
        <v>60000</v>
      </c>
      <c r="J36" s="6">
        <v>4245</v>
      </c>
      <c r="K36" s="6">
        <v>0</v>
      </c>
    </row>
    <row r="37" spans="1:11" x14ac:dyDescent="0.25">
      <c r="A37" s="4" t="s">
        <v>42</v>
      </c>
      <c r="B37" s="4" t="s">
        <v>69</v>
      </c>
      <c r="C37" s="4" t="s">
        <v>53</v>
      </c>
      <c r="D37" s="4" t="s">
        <v>66</v>
      </c>
      <c r="E37" s="5" t="s">
        <v>67</v>
      </c>
      <c r="F37" s="6">
        <v>0</v>
      </c>
      <c r="G37" s="6">
        <v>0</v>
      </c>
      <c r="H37" s="6"/>
      <c r="I37" s="6">
        <v>80000</v>
      </c>
      <c r="J37" s="6">
        <v>0</v>
      </c>
      <c r="K37" s="6">
        <v>80000</v>
      </c>
    </row>
    <row r="38" spans="1:11" x14ac:dyDescent="0.25">
      <c r="A38" s="16" t="s">
        <v>70</v>
      </c>
      <c r="B38" s="17"/>
      <c r="C38" s="17"/>
      <c r="D38" s="17"/>
      <c r="E38" s="17"/>
      <c r="F38" s="8">
        <v>0</v>
      </c>
      <c r="G38" s="8">
        <v>0</v>
      </c>
      <c r="H38" s="8"/>
      <c r="I38" s="8">
        <v>140000</v>
      </c>
      <c r="J38" s="8">
        <v>4245</v>
      </c>
      <c r="K38" s="8">
        <f>SUM(K36:K37)</f>
        <v>80000</v>
      </c>
    </row>
    <row r="39" spans="1:11" x14ac:dyDescent="0.25">
      <c r="A39" s="4" t="s">
        <v>42</v>
      </c>
      <c r="B39" s="4" t="s">
        <v>71</v>
      </c>
      <c r="C39" s="7"/>
      <c r="D39" s="4" t="s">
        <v>72</v>
      </c>
      <c r="E39" s="5" t="s">
        <v>73</v>
      </c>
      <c r="F39" s="6">
        <v>7441</v>
      </c>
      <c r="G39" s="6">
        <v>0</v>
      </c>
      <c r="H39" s="6"/>
      <c r="I39" s="6">
        <v>0</v>
      </c>
      <c r="J39" s="6">
        <v>0</v>
      </c>
      <c r="K39" s="6">
        <v>0</v>
      </c>
    </row>
    <row r="40" spans="1:11" x14ac:dyDescent="0.25">
      <c r="A40" s="4" t="s">
        <v>42</v>
      </c>
      <c r="B40" s="4" t="s">
        <v>71</v>
      </c>
      <c r="C40" s="4" t="s">
        <v>9</v>
      </c>
      <c r="D40" s="4" t="s">
        <v>74</v>
      </c>
      <c r="E40" s="5" t="s">
        <v>75</v>
      </c>
      <c r="F40" s="6">
        <v>0</v>
      </c>
      <c r="G40" s="6">
        <v>7441</v>
      </c>
      <c r="H40" s="6"/>
      <c r="I40" s="6">
        <v>0</v>
      </c>
      <c r="J40" s="6">
        <v>0</v>
      </c>
      <c r="K40" s="6">
        <v>0</v>
      </c>
    </row>
    <row r="41" spans="1:11" x14ac:dyDescent="0.25">
      <c r="A41" s="16" t="s">
        <v>76</v>
      </c>
      <c r="B41" s="17"/>
      <c r="C41" s="17"/>
      <c r="D41" s="17"/>
      <c r="E41" s="17"/>
      <c r="F41" s="8">
        <v>7441</v>
      </c>
      <c r="G41" s="8">
        <v>7441</v>
      </c>
      <c r="H41" s="8">
        <f>SUM(H39:H40)</f>
        <v>0</v>
      </c>
      <c r="I41" s="8">
        <v>0</v>
      </c>
      <c r="J41" s="8">
        <v>0</v>
      </c>
      <c r="K41" s="8">
        <f>SUM(K39:K40)</f>
        <v>0</v>
      </c>
    </row>
    <row r="42" spans="1:11" x14ac:dyDescent="0.25">
      <c r="A42" s="4" t="s">
        <v>42</v>
      </c>
      <c r="B42" s="4" t="s">
        <v>77</v>
      </c>
      <c r="C42" s="4" t="s">
        <v>17</v>
      </c>
      <c r="D42" s="4" t="s">
        <v>27</v>
      </c>
      <c r="E42" s="5" t="s">
        <v>28</v>
      </c>
      <c r="F42" s="6">
        <v>0</v>
      </c>
      <c r="G42" s="6">
        <v>0</v>
      </c>
      <c r="H42" s="6"/>
      <c r="I42" s="6">
        <v>5000</v>
      </c>
      <c r="J42" s="6">
        <v>1663</v>
      </c>
      <c r="K42" s="6">
        <v>5000</v>
      </c>
    </row>
    <row r="43" spans="1:11" x14ac:dyDescent="0.25">
      <c r="A43" s="4" t="s">
        <v>42</v>
      </c>
      <c r="B43" s="4" t="s">
        <v>77</v>
      </c>
      <c r="C43" s="4" t="s">
        <v>17</v>
      </c>
      <c r="D43" s="4" t="s">
        <v>38</v>
      </c>
      <c r="E43" s="5" t="s">
        <v>39</v>
      </c>
      <c r="F43" s="6">
        <v>0</v>
      </c>
      <c r="G43" s="6">
        <v>0</v>
      </c>
      <c r="H43" s="6"/>
      <c r="I43" s="6">
        <v>17100</v>
      </c>
      <c r="J43" s="6">
        <v>11890</v>
      </c>
      <c r="K43" s="6">
        <v>17000</v>
      </c>
    </row>
    <row r="44" spans="1:11" x14ac:dyDescent="0.25">
      <c r="A44" s="4" t="s">
        <v>42</v>
      </c>
      <c r="B44" s="4" t="s">
        <v>77</v>
      </c>
      <c r="C44" s="4" t="s">
        <v>17</v>
      </c>
      <c r="D44" s="4" t="s">
        <v>31</v>
      </c>
      <c r="E44" s="5" t="s">
        <v>32</v>
      </c>
      <c r="F44" s="6">
        <v>0</v>
      </c>
      <c r="G44" s="6">
        <v>0</v>
      </c>
      <c r="H44" s="6"/>
      <c r="I44" s="6">
        <v>2900</v>
      </c>
      <c r="J44" s="6">
        <v>2900</v>
      </c>
      <c r="K44" s="6">
        <v>3000</v>
      </c>
    </row>
    <row r="45" spans="1:11" x14ac:dyDescent="0.25">
      <c r="A45" s="16" t="s">
        <v>78</v>
      </c>
      <c r="B45" s="17"/>
      <c r="C45" s="17"/>
      <c r="D45" s="17"/>
      <c r="E45" s="17"/>
      <c r="F45" s="8">
        <v>0</v>
      </c>
      <c r="G45" s="8">
        <v>0</v>
      </c>
      <c r="H45" s="8"/>
      <c r="I45" s="8">
        <v>25000</v>
      </c>
      <c r="J45" s="8">
        <v>16453</v>
      </c>
      <c r="K45" s="8">
        <f>SUM(K42:K44)</f>
        <v>25000</v>
      </c>
    </row>
    <row r="46" spans="1:11" x14ac:dyDescent="0.25">
      <c r="A46" s="4" t="s">
        <v>42</v>
      </c>
      <c r="B46" s="4" t="s">
        <v>79</v>
      </c>
      <c r="C46" s="4" t="s">
        <v>9</v>
      </c>
      <c r="D46" s="4" t="s">
        <v>80</v>
      </c>
      <c r="E46" s="5" t="s">
        <v>81</v>
      </c>
      <c r="F46" s="6">
        <v>1471579</v>
      </c>
      <c r="G46" s="6">
        <v>0</v>
      </c>
      <c r="H46" s="6">
        <v>230000</v>
      </c>
      <c r="I46" s="6">
        <v>0</v>
      </c>
      <c r="J46" s="6">
        <v>0</v>
      </c>
      <c r="K46" s="6">
        <v>0</v>
      </c>
    </row>
    <row r="47" spans="1:11" x14ac:dyDescent="0.25">
      <c r="A47" s="4" t="s">
        <v>42</v>
      </c>
      <c r="B47" s="4" t="s">
        <v>79</v>
      </c>
      <c r="C47" s="4" t="s">
        <v>50</v>
      </c>
      <c r="D47" s="4" t="s">
        <v>46</v>
      </c>
      <c r="E47" s="5" t="s">
        <v>47</v>
      </c>
      <c r="F47" s="6">
        <v>0</v>
      </c>
      <c r="G47" s="6">
        <v>0</v>
      </c>
      <c r="H47" s="6">
        <v>0</v>
      </c>
      <c r="I47" s="6">
        <v>8500000</v>
      </c>
      <c r="J47" s="6">
        <v>2991211.73</v>
      </c>
      <c r="K47" s="6">
        <v>600000</v>
      </c>
    </row>
    <row r="48" spans="1:11" x14ac:dyDescent="0.25">
      <c r="A48" s="16" t="s">
        <v>82</v>
      </c>
      <c r="B48" s="17"/>
      <c r="C48" s="17"/>
      <c r="D48" s="17"/>
      <c r="E48" s="17"/>
      <c r="F48" s="8">
        <v>1471579</v>
      </c>
      <c r="G48" s="8">
        <v>0</v>
      </c>
      <c r="H48" s="8">
        <f>SUM(H46:H47)</f>
        <v>230000</v>
      </c>
      <c r="I48" s="8">
        <v>8500000</v>
      </c>
      <c r="J48" s="8">
        <v>2991211.73</v>
      </c>
      <c r="K48" s="8">
        <f>SUM(K47)</f>
        <v>600000</v>
      </c>
    </row>
    <row r="49" spans="1:11" x14ac:dyDescent="0.25">
      <c r="A49" s="4" t="s">
        <v>42</v>
      </c>
      <c r="B49" s="4" t="s">
        <v>83</v>
      </c>
      <c r="C49" s="4" t="s">
        <v>9</v>
      </c>
      <c r="D49" s="4" t="s">
        <v>80</v>
      </c>
      <c r="E49" s="5" t="s">
        <v>81</v>
      </c>
      <c r="F49" s="6">
        <v>763046</v>
      </c>
      <c r="G49" s="6">
        <v>763046.17</v>
      </c>
      <c r="H49" s="6"/>
      <c r="I49" s="6">
        <v>0</v>
      </c>
      <c r="J49" s="6">
        <v>0</v>
      </c>
      <c r="K49" s="6">
        <v>0</v>
      </c>
    </row>
    <row r="50" spans="1:11" x14ac:dyDescent="0.25">
      <c r="A50" s="4" t="s">
        <v>42</v>
      </c>
      <c r="B50" s="4" t="s">
        <v>83</v>
      </c>
      <c r="C50" s="4" t="s">
        <v>50</v>
      </c>
      <c r="D50" s="4" t="s">
        <v>51</v>
      </c>
      <c r="E50" s="5" t="s">
        <v>52</v>
      </c>
      <c r="F50" s="6">
        <v>0</v>
      </c>
      <c r="G50" s="6">
        <v>0</v>
      </c>
      <c r="H50" s="6"/>
      <c r="I50" s="6">
        <v>0</v>
      </c>
      <c r="J50" s="6">
        <v>0</v>
      </c>
      <c r="K50" s="6">
        <v>0</v>
      </c>
    </row>
    <row r="51" spans="1:11" x14ac:dyDescent="0.25">
      <c r="A51" s="4" t="s">
        <v>42</v>
      </c>
      <c r="B51" s="4" t="s">
        <v>83</v>
      </c>
      <c r="C51" s="4" t="s">
        <v>50</v>
      </c>
      <c r="D51" s="4" t="s">
        <v>46</v>
      </c>
      <c r="E51" s="5" t="s">
        <v>47</v>
      </c>
      <c r="F51" s="6">
        <v>0</v>
      </c>
      <c r="G51" s="6">
        <v>0</v>
      </c>
      <c r="H51" s="6"/>
      <c r="I51" s="6">
        <v>810000</v>
      </c>
      <c r="J51" s="6">
        <v>735328.35</v>
      </c>
      <c r="K51" s="6">
        <v>15000</v>
      </c>
    </row>
    <row r="52" spans="1:11" x14ac:dyDescent="0.25">
      <c r="A52" s="16" t="s">
        <v>84</v>
      </c>
      <c r="B52" s="17"/>
      <c r="C52" s="17"/>
      <c r="D52" s="17"/>
      <c r="E52" s="17"/>
      <c r="F52" s="8">
        <v>763046</v>
      </c>
      <c r="G52" s="8">
        <v>763046.17</v>
      </c>
      <c r="H52" s="8">
        <f>SUM(H49:H51)</f>
        <v>0</v>
      </c>
      <c r="I52" s="8">
        <v>810000</v>
      </c>
      <c r="J52" s="8">
        <v>735328.35</v>
      </c>
      <c r="K52" s="8">
        <f>SUM(K49:K51)</f>
        <v>15000</v>
      </c>
    </row>
    <row r="53" spans="1:11" x14ac:dyDescent="0.25">
      <c r="A53" s="4" t="s">
        <v>42</v>
      </c>
      <c r="B53" s="4" t="s">
        <v>85</v>
      </c>
      <c r="C53" s="4" t="s">
        <v>9</v>
      </c>
      <c r="D53" s="4" t="s">
        <v>15</v>
      </c>
      <c r="E53" s="5" t="s">
        <v>16</v>
      </c>
      <c r="F53" s="6">
        <v>1863197</v>
      </c>
      <c r="G53" s="6">
        <v>1091506.29</v>
      </c>
      <c r="H53" s="14">
        <v>771690</v>
      </c>
      <c r="I53" s="6">
        <v>0</v>
      </c>
      <c r="J53" s="6">
        <v>0</v>
      </c>
      <c r="K53" s="6">
        <v>0</v>
      </c>
    </row>
    <row r="54" spans="1:11" x14ac:dyDescent="0.25">
      <c r="A54" s="4" t="s">
        <v>42</v>
      </c>
      <c r="B54" s="4" t="s">
        <v>85</v>
      </c>
      <c r="C54" s="4" t="s">
        <v>86</v>
      </c>
      <c r="D54" s="4" t="s">
        <v>35</v>
      </c>
      <c r="E54" s="5" t="s">
        <v>36</v>
      </c>
      <c r="F54" s="6">
        <v>0</v>
      </c>
      <c r="G54" s="6">
        <v>0</v>
      </c>
      <c r="H54" s="6"/>
      <c r="I54" s="6">
        <v>300000</v>
      </c>
      <c r="J54" s="6">
        <v>191274</v>
      </c>
      <c r="K54" s="6">
        <v>0</v>
      </c>
    </row>
    <row r="55" spans="1:11" x14ac:dyDescent="0.25">
      <c r="A55" s="4" t="s">
        <v>42</v>
      </c>
      <c r="B55" s="4" t="s">
        <v>85</v>
      </c>
      <c r="C55" s="4" t="s">
        <v>86</v>
      </c>
      <c r="D55" s="4" t="s">
        <v>18</v>
      </c>
      <c r="E55" s="5" t="s">
        <v>19</v>
      </c>
      <c r="F55" s="6">
        <v>0</v>
      </c>
      <c r="G55" s="6">
        <v>0</v>
      </c>
      <c r="H55" s="6"/>
      <c r="I55" s="6">
        <v>200000</v>
      </c>
      <c r="J55" s="6">
        <v>232634.6</v>
      </c>
      <c r="K55" s="6">
        <v>0</v>
      </c>
    </row>
    <row r="56" spans="1:11" x14ac:dyDescent="0.25">
      <c r="A56" s="4" t="s">
        <v>42</v>
      </c>
      <c r="B56" s="4" t="s">
        <v>85</v>
      </c>
      <c r="C56" s="4" t="s">
        <v>86</v>
      </c>
      <c r="D56" s="4" t="s">
        <v>20</v>
      </c>
      <c r="E56" s="5" t="s">
        <v>21</v>
      </c>
      <c r="F56" s="6">
        <v>0</v>
      </c>
      <c r="G56" s="6">
        <v>0</v>
      </c>
      <c r="H56" s="6"/>
      <c r="I56" s="6">
        <v>423700</v>
      </c>
      <c r="J56" s="6">
        <v>287672</v>
      </c>
      <c r="K56" s="6">
        <v>0</v>
      </c>
    </row>
    <row r="57" spans="1:11" x14ac:dyDescent="0.25">
      <c r="A57" s="4" t="s">
        <v>42</v>
      </c>
      <c r="B57" s="4" t="s">
        <v>85</v>
      </c>
      <c r="C57" s="4" t="s">
        <v>86</v>
      </c>
      <c r="D57" s="4" t="s">
        <v>22</v>
      </c>
      <c r="E57" s="5" t="s">
        <v>23</v>
      </c>
      <c r="F57" s="6">
        <v>0</v>
      </c>
      <c r="G57" s="6">
        <v>0</v>
      </c>
      <c r="H57" s="6"/>
      <c r="I57" s="6">
        <v>90000</v>
      </c>
      <c r="J57" s="6">
        <v>88576</v>
      </c>
      <c r="K57" s="6">
        <v>0</v>
      </c>
    </row>
    <row r="58" spans="1:11" x14ac:dyDescent="0.25">
      <c r="A58" s="4" t="s">
        <v>42</v>
      </c>
      <c r="B58" s="4" t="s">
        <v>85</v>
      </c>
      <c r="C58" s="4" t="s">
        <v>86</v>
      </c>
      <c r="D58" s="4" t="s">
        <v>24</v>
      </c>
      <c r="E58" s="5" t="s">
        <v>25</v>
      </c>
      <c r="F58" s="6">
        <v>0</v>
      </c>
      <c r="G58" s="6">
        <v>0</v>
      </c>
      <c r="H58" s="6"/>
      <c r="I58" s="6">
        <v>40000</v>
      </c>
      <c r="J58" s="6">
        <v>31904</v>
      </c>
      <c r="K58" s="6">
        <v>0</v>
      </c>
    </row>
    <row r="59" spans="1:11" x14ac:dyDescent="0.25">
      <c r="A59" s="4" t="s">
        <v>42</v>
      </c>
      <c r="B59" s="4" t="s">
        <v>85</v>
      </c>
      <c r="C59" s="4" t="s">
        <v>86</v>
      </c>
      <c r="D59" s="4" t="s">
        <v>87</v>
      </c>
      <c r="E59" s="5" t="s">
        <v>88</v>
      </c>
      <c r="F59" s="6">
        <v>0</v>
      </c>
      <c r="G59" s="6">
        <v>0</v>
      </c>
      <c r="H59" s="6"/>
      <c r="I59" s="6">
        <v>603919</v>
      </c>
      <c r="J59" s="6">
        <v>0</v>
      </c>
      <c r="K59" s="6">
        <v>0</v>
      </c>
    </row>
    <row r="60" spans="1:11" x14ac:dyDescent="0.25">
      <c r="A60" s="4" t="s">
        <v>42</v>
      </c>
      <c r="B60" s="4" t="s">
        <v>85</v>
      </c>
      <c r="C60" s="4" t="s">
        <v>86</v>
      </c>
      <c r="D60" s="4" t="s">
        <v>29</v>
      </c>
      <c r="E60" s="5" t="s">
        <v>30</v>
      </c>
      <c r="F60" s="6">
        <v>0</v>
      </c>
      <c r="G60" s="6">
        <v>0</v>
      </c>
      <c r="H60" s="6"/>
      <c r="I60" s="6">
        <v>160000</v>
      </c>
      <c r="J60" s="6">
        <v>218080</v>
      </c>
      <c r="K60" s="6">
        <v>0</v>
      </c>
    </row>
    <row r="61" spans="1:11" x14ac:dyDescent="0.25">
      <c r="A61" s="4" t="s">
        <v>42</v>
      </c>
      <c r="B61" s="4" t="s">
        <v>85</v>
      </c>
      <c r="C61" s="4" t="s">
        <v>86</v>
      </c>
      <c r="D61" s="4" t="s">
        <v>13</v>
      </c>
      <c r="E61" s="5" t="s">
        <v>14</v>
      </c>
      <c r="F61" s="6">
        <v>0</v>
      </c>
      <c r="G61" s="6">
        <v>0</v>
      </c>
      <c r="H61" s="6"/>
      <c r="I61" s="6">
        <v>10192</v>
      </c>
      <c r="J61" s="6">
        <v>535607</v>
      </c>
      <c r="K61" s="6">
        <v>0</v>
      </c>
    </row>
    <row r="62" spans="1:11" x14ac:dyDescent="0.25">
      <c r="A62" s="4" t="s">
        <v>42</v>
      </c>
      <c r="B62" s="4" t="s">
        <v>85</v>
      </c>
      <c r="C62" s="4" t="s">
        <v>86</v>
      </c>
      <c r="D62" s="4" t="s">
        <v>89</v>
      </c>
      <c r="E62" s="5" t="s">
        <v>90</v>
      </c>
      <c r="F62" s="6">
        <v>0</v>
      </c>
      <c r="G62" s="6">
        <v>0</v>
      </c>
      <c r="H62" s="6"/>
      <c r="I62" s="6">
        <v>36300</v>
      </c>
      <c r="J62" s="6">
        <v>36300</v>
      </c>
      <c r="K62" s="6">
        <v>0</v>
      </c>
    </row>
    <row r="63" spans="1:11" x14ac:dyDescent="0.25">
      <c r="A63" s="4" t="s">
        <v>42</v>
      </c>
      <c r="B63" s="4" t="s">
        <v>85</v>
      </c>
      <c r="C63" s="4" t="s">
        <v>86</v>
      </c>
      <c r="D63" s="4" t="s">
        <v>91</v>
      </c>
      <c r="E63" s="5" t="s">
        <v>90</v>
      </c>
      <c r="F63" s="6">
        <v>0</v>
      </c>
      <c r="G63" s="6">
        <v>0</v>
      </c>
      <c r="H63" s="6"/>
      <c r="I63" s="6">
        <v>177617</v>
      </c>
      <c r="J63" s="6">
        <v>156090</v>
      </c>
      <c r="K63" s="6">
        <v>0</v>
      </c>
    </row>
    <row r="64" spans="1:11" x14ac:dyDescent="0.25">
      <c r="A64" s="16" t="s">
        <v>92</v>
      </c>
      <c r="B64" s="17"/>
      <c r="C64" s="17"/>
      <c r="D64" s="17"/>
      <c r="E64" s="17"/>
      <c r="F64" s="8">
        <v>1863197</v>
      </c>
      <c r="G64" s="8">
        <v>1091506.29</v>
      </c>
      <c r="H64" s="8">
        <f>SUM(H53:H63)</f>
        <v>771690</v>
      </c>
      <c r="I64" s="8">
        <v>2041728</v>
      </c>
      <c r="J64" s="8">
        <v>1778137.6</v>
      </c>
      <c r="K64" s="8">
        <f>SUM(K54:K63)</f>
        <v>0</v>
      </c>
    </row>
    <row r="65" spans="1:11" x14ac:dyDescent="0.25">
      <c r="A65" s="4" t="s">
        <v>42</v>
      </c>
      <c r="B65" s="4" t="s">
        <v>93</v>
      </c>
      <c r="C65" s="7"/>
      <c r="D65" s="4" t="s">
        <v>80</v>
      </c>
      <c r="E65" s="5" t="s">
        <v>81</v>
      </c>
      <c r="F65" s="6">
        <v>3974509</v>
      </c>
      <c r="G65" s="6">
        <v>0</v>
      </c>
      <c r="H65" s="6">
        <v>3974509</v>
      </c>
      <c r="I65" s="6">
        <v>0</v>
      </c>
      <c r="J65" s="6">
        <v>0</v>
      </c>
      <c r="K65" s="6">
        <v>0</v>
      </c>
    </row>
    <row r="66" spans="1:11" x14ac:dyDescent="0.25">
      <c r="A66" s="4" t="s">
        <v>42</v>
      </c>
      <c r="B66" s="4" t="s">
        <v>93</v>
      </c>
      <c r="C66" s="4" t="s">
        <v>94</v>
      </c>
      <c r="D66" s="4" t="s">
        <v>46</v>
      </c>
      <c r="E66" s="5" t="s">
        <v>47</v>
      </c>
      <c r="F66" s="6">
        <v>0</v>
      </c>
      <c r="G66" s="6">
        <v>0</v>
      </c>
      <c r="H66" s="6"/>
      <c r="I66" s="6">
        <v>7600000</v>
      </c>
      <c r="J66" s="6">
        <v>2642395.42</v>
      </c>
      <c r="K66" s="6">
        <v>650000</v>
      </c>
    </row>
    <row r="67" spans="1:11" x14ac:dyDescent="0.25">
      <c r="A67" s="16" t="s">
        <v>95</v>
      </c>
      <c r="B67" s="17"/>
      <c r="C67" s="17"/>
      <c r="D67" s="17"/>
      <c r="E67" s="17"/>
      <c r="F67" s="8">
        <v>3974509</v>
      </c>
      <c r="G67" s="8">
        <v>0</v>
      </c>
      <c r="H67" s="8">
        <f>SUM(H65:H66)</f>
        <v>3974509</v>
      </c>
      <c r="I67" s="8">
        <v>7600000</v>
      </c>
      <c r="J67" s="8">
        <v>2642395.42</v>
      </c>
      <c r="K67" s="8">
        <f>SUM(K66)</f>
        <v>650000</v>
      </c>
    </row>
    <row r="68" spans="1:11" x14ac:dyDescent="0.25">
      <c r="A68" s="4" t="s">
        <v>42</v>
      </c>
      <c r="B68" s="4" t="s">
        <v>96</v>
      </c>
      <c r="C68" s="4" t="s">
        <v>97</v>
      </c>
      <c r="D68" s="4" t="s">
        <v>46</v>
      </c>
      <c r="E68" s="5" t="s">
        <v>47</v>
      </c>
      <c r="F68" s="6">
        <v>0</v>
      </c>
      <c r="G68" s="6">
        <v>0</v>
      </c>
      <c r="H68" s="6">
        <v>6225806</v>
      </c>
      <c r="I68" s="6">
        <v>200000</v>
      </c>
      <c r="J68" s="6">
        <v>114950</v>
      </c>
      <c r="K68" s="6">
        <v>11000000</v>
      </c>
    </row>
    <row r="69" spans="1:11" x14ac:dyDescent="0.25">
      <c r="A69" s="16" t="s">
        <v>98</v>
      </c>
      <c r="B69" s="17"/>
      <c r="C69" s="17"/>
      <c r="D69" s="17"/>
      <c r="E69" s="17"/>
      <c r="F69" s="8">
        <v>0</v>
      </c>
      <c r="G69" s="8">
        <v>0</v>
      </c>
      <c r="H69" s="8">
        <f>SUM(H68)</f>
        <v>6225806</v>
      </c>
      <c r="I69" s="8">
        <v>200000</v>
      </c>
      <c r="J69" s="8">
        <v>114950</v>
      </c>
      <c r="K69" s="8">
        <f>SUM(K68)</f>
        <v>11000000</v>
      </c>
    </row>
    <row r="70" spans="1:11" x14ac:dyDescent="0.25">
      <c r="A70" s="4" t="s">
        <v>42</v>
      </c>
      <c r="B70" s="4" t="s">
        <v>99</v>
      </c>
      <c r="C70" s="4" t="s">
        <v>12</v>
      </c>
      <c r="D70" s="4" t="s">
        <v>46</v>
      </c>
      <c r="E70" s="5" t="s">
        <v>47</v>
      </c>
      <c r="F70" s="6">
        <v>0</v>
      </c>
      <c r="G70" s="6">
        <v>0</v>
      </c>
      <c r="H70" s="6">
        <v>7696889</v>
      </c>
      <c r="I70" s="6">
        <v>100000</v>
      </c>
      <c r="J70" s="6">
        <v>85426</v>
      </c>
      <c r="K70" s="6">
        <v>21000000</v>
      </c>
    </row>
    <row r="71" spans="1:11" x14ac:dyDescent="0.25">
      <c r="A71" s="16" t="s">
        <v>100</v>
      </c>
      <c r="B71" s="17"/>
      <c r="C71" s="17"/>
      <c r="D71" s="17"/>
      <c r="E71" s="17"/>
      <c r="F71" s="8">
        <v>0</v>
      </c>
      <c r="G71" s="8">
        <v>0</v>
      </c>
      <c r="H71" s="8">
        <f>SUM(H70)</f>
        <v>7696889</v>
      </c>
      <c r="I71" s="8">
        <v>100000</v>
      </c>
      <c r="J71" s="8">
        <v>85426</v>
      </c>
      <c r="K71" s="8">
        <f>SUM(K70)</f>
        <v>21000000</v>
      </c>
    </row>
    <row r="72" spans="1:11" x14ac:dyDescent="0.25">
      <c r="A72" s="4" t="s">
        <v>42</v>
      </c>
      <c r="B72" s="4" t="s">
        <v>101</v>
      </c>
      <c r="C72" s="4" t="s">
        <v>102</v>
      </c>
      <c r="D72" s="4" t="s">
        <v>46</v>
      </c>
      <c r="E72" s="5" t="s">
        <v>47</v>
      </c>
      <c r="F72" s="6">
        <v>0</v>
      </c>
      <c r="G72" s="6">
        <v>0</v>
      </c>
      <c r="H72" s="6"/>
      <c r="I72" s="6">
        <v>1200000</v>
      </c>
      <c r="J72" s="6">
        <v>6050</v>
      </c>
      <c r="K72" s="6">
        <v>750000</v>
      </c>
    </row>
    <row r="73" spans="1:11" x14ac:dyDescent="0.25">
      <c r="A73" s="16" t="s">
        <v>103</v>
      </c>
      <c r="B73" s="17"/>
      <c r="C73" s="17"/>
      <c r="D73" s="17"/>
      <c r="E73" s="17"/>
      <c r="F73" s="8">
        <v>0</v>
      </c>
      <c r="G73" s="8">
        <v>0</v>
      </c>
      <c r="H73" s="8">
        <f>SUM(H72)</f>
        <v>0</v>
      </c>
      <c r="I73" s="8">
        <v>1200000</v>
      </c>
      <c r="J73" s="8">
        <v>6050</v>
      </c>
      <c r="K73" s="8">
        <f>SUM(K72)</f>
        <v>750000</v>
      </c>
    </row>
    <row r="74" spans="1:11" x14ac:dyDescent="0.25">
      <c r="A74" s="4" t="s">
        <v>42</v>
      </c>
      <c r="B74" s="4" t="s">
        <v>104</v>
      </c>
      <c r="C74" s="4" t="s">
        <v>9</v>
      </c>
      <c r="D74" s="4" t="s">
        <v>80</v>
      </c>
      <c r="E74" s="5" t="s">
        <v>81</v>
      </c>
      <c r="F74" s="6">
        <v>1595490</v>
      </c>
      <c r="G74" s="6">
        <v>0</v>
      </c>
      <c r="H74" s="6">
        <v>1595490</v>
      </c>
      <c r="I74" s="6">
        <v>0</v>
      </c>
      <c r="J74" s="6">
        <v>0</v>
      </c>
      <c r="K74" s="6">
        <v>0</v>
      </c>
    </row>
    <row r="75" spans="1:11" x14ac:dyDescent="0.25">
      <c r="A75" s="4" t="s">
        <v>42</v>
      </c>
      <c r="B75" s="4" t="s">
        <v>104</v>
      </c>
      <c r="C75" s="4" t="s">
        <v>105</v>
      </c>
      <c r="D75" s="4" t="s">
        <v>46</v>
      </c>
      <c r="E75" s="5" t="s">
        <v>47</v>
      </c>
      <c r="F75" s="6">
        <v>0</v>
      </c>
      <c r="G75" s="6">
        <v>0</v>
      </c>
      <c r="H75" s="6"/>
      <c r="I75" s="6">
        <v>5165000</v>
      </c>
      <c r="J75" s="6">
        <v>759695.59</v>
      </c>
      <c r="K75" s="6">
        <v>350000</v>
      </c>
    </row>
    <row r="76" spans="1:11" x14ac:dyDescent="0.25">
      <c r="A76" s="16" t="s">
        <v>106</v>
      </c>
      <c r="B76" s="17"/>
      <c r="C76" s="17"/>
      <c r="D76" s="17"/>
      <c r="E76" s="17"/>
      <c r="F76" s="8">
        <v>1595490</v>
      </c>
      <c r="G76" s="8">
        <v>0</v>
      </c>
      <c r="H76" s="8">
        <f>SUM(H74:H75)</f>
        <v>1595490</v>
      </c>
      <c r="I76" s="8">
        <v>5165000</v>
      </c>
      <c r="J76" s="8">
        <v>759695.59</v>
      </c>
      <c r="K76" s="8">
        <f>SUM(K75)</f>
        <v>350000</v>
      </c>
    </row>
    <row r="77" spans="1:11" x14ac:dyDescent="0.25">
      <c r="A77" s="4" t="s">
        <v>42</v>
      </c>
      <c r="B77" s="4" t="s">
        <v>107</v>
      </c>
      <c r="C77" s="7"/>
      <c r="D77" s="4" t="s">
        <v>15</v>
      </c>
      <c r="E77" s="5" t="s">
        <v>16</v>
      </c>
      <c r="F77" s="6">
        <v>2495000</v>
      </c>
      <c r="G77" s="6">
        <v>2495000</v>
      </c>
      <c r="H77" s="6"/>
      <c r="I77" s="6">
        <v>0</v>
      </c>
      <c r="J77" s="6">
        <v>0</v>
      </c>
      <c r="K77" s="6">
        <v>0</v>
      </c>
    </row>
    <row r="78" spans="1:11" x14ac:dyDescent="0.25">
      <c r="A78" s="4" t="s">
        <v>42</v>
      </c>
      <c r="B78" s="4" t="s">
        <v>107</v>
      </c>
      <c r="C78" s="4" t="s">
        <v>108</v>
      </c>
      <c r="D78" s="4" t="s">
        <v>31</v>
      </c>
      <c r="E78" s="5" t="s">
        <v>32</v>
      </c>
      <c r="F78" s="6">
        <v>0</v>
      </c>
      <c r="G78" s="6">
        <v>0</v>
      </c>
      <c r="H78" s="6"/>
      <c r="I78" s="6">
        <v>715495.42</v>
      </c>
      <c r="J78" s="6">
        <v>715492.42</v>
      </c>
      <c r="K78" s="13">
        <v>0</v>
      </c>
    </row>
    <row r="79" spans="1:11" x14ac:dyDescent="0.25">
      <c r="A79" s="4" t="s">
        <v>42</v>
      </c>
      <c r="B79" s="4" t="s">
        <v>107</v>
      </c>
      <c r="C79" s="4" t="s">
        <v>108</v>
      </c>
      <c r="D79" s="4" t="s">
        <v>109</v>
      </c>
      <c r="E79" s="5" t="s">
        <v>110</v>
      </c>
      <c r="F79" s="6">
        <v>0</v>
      </c>
      <c r="G79" s="6">
        <v>0</v>
      </c>
      <c r="H79" s="6"/>
      <c r="I79" s="6">
        <v>2655374.58</v>
      </c>
      <c r="J79" s="6">
        <v>2595364</v>
      </c>
      <c r="K79" s="6">
        <v>0</v>
      </c>
    </row>
    <row r="80" spans="1:11" x14ac:dyDescent="0.25">
      <c r="A80" s="16" t="s">
        <v>111</v>
      </c>
      <c r="B80" s="17"/>
      <c r="C80" s="17"/>
      <c r="D80" s="17"/>
      <c r="E80" s="17"/>
      <c r="F80" s="8">
        <v>2495000</v>
      </c>
      <c r="G80" s="8">
        <v>2495000</v>
      </c>
      <c r="H80" s="8">
        <f>SUM(H77:H79)</f>
        <v>0</v>
      </c>
      <c r="I80" s="8">
        <v>3370870</v>
      </c>
      <c r="J80" s="8">
        <v>3310856.42</v>
      </c>
      <c r="K80" s="8">
        <f>SUM(K78:K79)</f>
        <v>0</v>
      </c>
    </row>
    <row r="81" spans="1:11" x14ac:dyDescent="0.25">
      <c r="A81" s="4" t="s">
        <v>42</v>
      </c>
      <c r="B81" s="4" t="s">
        <v>112</v>
      </c>
      <c r="C81" s="4" t="s">
        <v>108</v>
      </c>
      <c r="D81" s="4" t="s">
        <v>109</v>
      </c>
      <c r="E81" s="5" t="s">
        <v>110</v>
      </c>
      <c r="F81" s="6">
        <v>0</v>
      </c>
      <c r="G81" s="6">
        <v>0</v>
      </c>
      <c r="H81" s="6"/>
      <c r="I81" s="6">
        <v>634000</v>
      </c>
      <c r="J81" s="6">
        <v>90000</v>
      </c>
      <c r="K81" s="13">
        <v>500000</v>
      </c>
    </row>
    <row r="82" spans="1:11" x14ac:dyDescent="0.25">
      <c r="A82" s="16" t="s">
        <v>113</v>
      </c>
      <c r="B82" s="17"/>
      <c r="C82" s="17"/>
      <c r="D82" s="17"/>
      <c r="E82" s="17"/>
      <c r="F82" s="8">
        <v>0</v>
      </c>
      <c r="G82" s="8">
        <v>0</v>
      </c>
      <c r="H82" s="8">
        <f>SUM(H81)</f>
        <v>0</v>
      </c>
      <c r="I82" s="8">
        <v>634000</v>
      </c>
      <c r="J82" s="8">
        <v>90000</v>
      </c>
      <c r="K82" s="8">
        <f>SUM(K81)</f>
        <v>500000</v>
      </c>
    </row>
    <row r="83" spans="1:11" x14ac:dyDescent="0.25">
      <c r="A83" s="4" t="s">
        <v>42</v>
      </c>
      <c r="B83" s="4" t="s">
        <v>114</v>
      </c>
      <c r="C83" s="4" t="s">
        <v>115</v>
      </c>
      <c r="D83" s="4" t="s">
        <v>13</v>
      </c>
      <c r="E83" s="5" t="s">
        <v>14</v>
      </c>
      <c r="F83" s="6">
        <v>0</v>
      </c>
      <c r="G83" s="6">
        <v>0</v>
      </c>
      <c r="H83" s="6"/>
      <c r="I83" s="6">
        <v>302500</v>
      </c>
      <c r="J83" s="6">
        <v>145200</v>
      </c>
      <c r="K83" s="6">
        <v>250000</v>
      </c>
    </row>
    <row r="84" spans="1:11" x14ac:dyDescent="0.25">
      <c r="A84" s="16" t="s">
        <v>116</v>
      </c>
      <c r="B84" s="17"/>
      <c r="C84" s="17"/>
      <c r="D84" s="17"/>
      <c r="E84" s="17"/>
      <c r="F84" s="8">
        <v>0</v>
      </c>
      <c r="G84" s="8">
        <v>0</v>
      </c>
      <c r="H84" s="8">
        <f>SUM(H83)</f>
        <v>0</v>
      </c>
      <c r="I84" s="8">
        <v>302500</v>
      </c>
      <c r="J84" s="8">
        <v>145200</v>
      </c>
      <c r="K84" s="8">
        <f>SUM(K83)</f>
        <v>250000</v>
      </c>
    </row>
  </sheetData>
  <autoFilter ref="A5:K84"/>
  <mergeCells count="27">
    <mergeCell ref="A3:K3"/>
    <mergeCell ref="B4:K4"/>
    <mergeCell ref="A1:A2"/>
    <mergeCell ref="B1:I1"/>
    <mergeCell ref="J1:K1"/>
    <mergeCell ref="B2:I2"/>
    <mergeCell ref="J2:K2"/>
    <mergeCell ref="A21:E21"/>
    <mergeCell ref="A24:E24"/>
    <mergeCell ref="A27:E27"/>
    <mergeCell ref="A30:E30"/>
    <mergeCell ref="A32:E32"/>
    <mergeCell ref="A52:E52"/>
    <mergeCell ref="A64:E64"/>
    <mergeCell ref="A67:E67"/>
    <mergeCell ref="A69:E69"/>
    <mergeCell ref="A71:E71"/>
    <mergeCell ref="A35:E35"/>
    <mergeCell ref="A38:E38"/>
    <mergeCell ref="A41:E41"/>
    <mergeCell ref="A45:E45"/>
    <mergeCell ref="A48:E48"/>
    <mergeCell ref="A73:E73"/>
    <mergeCell ref="A76:E76"/>
    <mergeCell ref="A80:E80"/>
    <mergeCell ref="A82:E82"/>
    <mergeCell ref="A84:E84"/>
  </mergeCells>
  <pageMargins left="0.70866141732283472" right="0.31496062992125984" top="0.35433070866141736" bottom="0.35433070866141736" header="0.31496062992125984" footer="0.31496062992125984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51FAC8C302A94B973C770997A159E1" ma:contentTypeVersion="0" ma:contentTypeDescription="Vytvoří nový dokument" ma:contentTypeScope="" ma:versionID="a596de9252497c3a4785e8d65aa03d1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489BA8-4511-4D17-AD46-9D76738E01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27AD42E-2CAF-4634-A86E-83D0AAC92F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44AB95-48CA-4718-8009-B0838310FFAB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 1</vt:lpstr>
      <vt:lpstr>'Sheet 1'!Názvy_tisku</vt:lpstr>
      <vt:lpstr>'Sheet 1'!Oblast_tisku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Škrabal Oldřich</cp:lastModifiedBy>
  <cp:lastPrinted>2018-12-03T07:02:16Z</cp:lastPrinted>
  <dcterms:created xsi:type="dcterms:W3CDTF">2018-10-22T06:16:47Z</dcterms:created>
  <dcterms:modified xsi:type="dcterms:W3CDTF">2019-01-16T07:11:26Z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0x010100D051FAC8C302A94B973C770997A159E1</vt:lpwstr>
  </property>
</Properties>
</file>